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a" sheetId="1" state="visible" r:id="rId1"/>
    <sheet xmlns:r="http://schemas.openxmlformats.org/officeDocument/2006/relationships" name="Panoramica" sheetId="2" state="visible" r:id="rId2"/>
    <sheet xmlns:r="http://schemas.openxmlformats.org/officeDocument/2006/relationships" name="Articoli" sheetId="3" state="visible" r:id="rId3"/>
    <sheet xmlns:r="http://schemas.openxmlformats.org/officeDocument/2006/relationships" name="Moviment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-#,##0;&quot;-&quot;"/>
    <numFmt numFmtId="165" formatCode="#,##0.00 &quot;€&quot;;-#,##0.00 &quot;€&quot;;&quot;-&quot;"/>
    <numFmt numFmtId="166" formatCode="yyyy-mm-dd"/>
    <numFmt numFmtId="167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4" fontId="5" fillId="5" borderId="0" pivotButton="0" quotePrefix="0" xfId="0"/>
    <xf numFmtId="165" fontId="5" fillId="5" borderId="0" pivotButton="0" quotePrefix="0" xfId="0"/>
    <xf numFmtId="0" fontId="7" fillId="4" borderId="1" applyAlignment="1" pivotButton="0" quotePrefix="0" xfId="0">
      <alignment vertical="center" wrapText="1"/>
    </xf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pivotButton="0" quotePrefix="0" xfId="0"/>
    <xf numFmtId="167" fontId="4" fillId="2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Gestione del magazzino</t>
        </is>
      </c>
    </row>
    <row r="3">
      <c r="A3" s="2" t="inlineStr">
        <is>
          <t>Come funziona il modello</t>
        </is>
      </c>
    </row>
    <row r="4">
      <c r="A4" s="3" t="inlineStr">
        <is>
          <t>1. Nel foglio “Articoli” inserisci ogni articolo con giacenza iniziale, scorta minima e prezzo di acquisto.</t>
        </is>
      </c>
    </row>
    <row r="5">
      <c r="A5" s="3" t="inlineStr">
        <is>
          <t>2. Nel foglio “Movimenti” registra ogni carico (entrata merci) e scarico (vendita, scarto) con SKU e quantità.</t>
        </is>
      </c>
    </row>
    <row r="6">
      <c r="A6" s="3" t="inlineStr">
        <is>
          <t>3. Giacenza attuale, valore di magazzino e stato “Riordinare” vengono calcolati automaticamente.</t>
        </is>
      </c>
    </row>
    <row r="7">
      <c r="A7" s="3" t="inlineStr">
        <is>
          <t>4. Lo SKU deve essere scritto esattamente allo stesso modo in entrambi i fogli.</t>
        </is>
      </c>
    </row>
    <row r="8">
      <c r="A8" s="3" t="inlineStr">
        <is>
          <t>Consiglio: con più canali di vendita altrimenti devi aggiornare le giacenze ovunque a mano – un gestionale le sincronizza automaticamente.</t>
        </is>
      </c>
    </row>
    <row r="10">
      <c r="A10" s="2" t="inlineStr">
        <is>
          <t>Legenda</t>
        </is>
      </c>
    </row>
    <row r="11">
      <c r="A11" s="4" t="inlineStr">
        <is>
          <t>Giallo + testo blu: inserisci qui</t>
        </is>
      </c>
    </row>
    <row r="12">
      <c r="A12" s="5" t="inlineStr">
        <is>
          <t>Grigio + testo nero: calcolato – non sovrascrivere</t>
        </is>
      </c>
    </row>
    <row r="14">
      <c r="A14" s="6" t="inlineStr">
        <is>
          <t>Aggiornato al 27/10/2026 · Softwarekompass · modello gratuito, non costituisce consulenza fiscale o legale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" t="inlineStr">
        <is>
          <t>Panoramica</t>
        </is>
      </c>
    </row>
    <row r="3">
      <c r="A3" s="2" t="inlineStr">
        <is>
          <t>Articoli</t>
        </is>
      </c>
      <c r="B3" s="7">
        <f>COUNTA(Articoli!A2:A501)</f>
        <v/>
      </c>
    </row>
    <row r="4">
      <c r="A4" s="2" t="inlineStr">
        <is>
          <t>Valore di magazzino totale</t>
        </is>
      </c>
      <c r="B4" s="8">
        <f>SUM(Articoli!K2:K501)</f>
        <v/>
      </c>
    </row>
    <row r="5">
      <c r="A5" s="2" t="inlineStr">
        <is>
          <t>Articoli da riordinare</t>
        </is>
      </c>
      <c r="B5" s="7">
        <f>COUNTIF(Articoli!L2:L501,"Riordinare")</f>
        <v/>
      </c>
    </row>
    <row r="6">
      <c r="A6" s="2" t="inlineStr">
        <is>
          <t>Pezzi in magazzino</t>
        </is>
      </c>
      <c r="B6" s="7">
        <f>SUM(Articoli!J2:J501)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1" customWidth="1" min="8" max="8"/>
    <col width="11" customWidth="1" min="9" max="9"/>
    <col width="12" customWidth="1" min="10" max="10"/>
    <col width="14" customWidth="1" min="11" max="11"/>
    <col width="15" customWidth="1" min="12" max="12"/>
  </cols>
  <sheetData>
    <row r="1" ht="32" customHeight="1">
      <c r="A1" s="9" t="inlineStr">
        <is>
          <t>SKU</t>
        </is>
      </c>
      <c r="B1" s="9" t="inlineStr">
        <is>
          <t>Descrizione</t>
        </is>
      </c>
      <c r="C1" s="9" t="inlineStr">
        <is>
          <t>Ubicazione</t>
        </is>
      </c>
      <c r="D1" s="9" t="inlineStr">
        <is>
          <t>Giacenza iniziale</t>
        </is>
      </c>
      <c r="E1" s="9" t="inlineStr">
        <is>
          <t>Scorta minima</t>
        </is>
      </c>
      <c r="F1" s="9" t="inlineStr">
        <is>
          <t>Quantità di riordino</t>
        </is>
      </c>
      <c r="G1" s="9" t="inlineStr">
        <is>
          <t>Prezzo di acquisto netto</t>
        </is>
      </c>
      <c r="H1" s="9" t="inlineStr">
        <is>
          <t>Carichi</t>
        </is>
      </c>
      <c r="I1" s="9" t="inlineStr">
        <is>
          <t>Scarichi</t>
        </is>
      </c>
      <c r="J1" s="9" t="inlineStr">
        <is>
          <t>Giacenza attuale</t>
        </is>
      </c>
      <c r="K1" s="9" t="inlineStr">
        <is>
          <t>Valore di magazzino</t>
        </is>
      </c>
      <c r="L1" s="9" t="inlineStr">
        <is>
          <t>Stato</t>
        </is>
      </c>
    </row>
    <row r="2">
      <c r="A2" s="10" t="inlineStr">
        <is>
          <t>A-1001</t>
        </is>
      </c>
      <c r="B2" s="10" t="inlineStr">
        <is>
          <t>Cavo di ricarica USB-C 1 m</t>
        </is>
      </c>
      <c r="C2" s="10" t="inlineStr">
        <is>
          <t>R1-F2</t>
        </is>
      </c>
      <c r="D2" s="11" t="n">
        <v>120</v>
      </c>
      <c r="E2" s="11" t="n">
        <v>30</v>
      </c>
      <c r="F2" s="11" t="n">
        <v>100</v>
      </c>
      <c r="G2" s="12" t="n">
        <v>1.85</v>
      </c>
      <c r="H2" s="13">
        <f>IF($A2="","",SUMIFS(Movimenti!$D:$D,Movimenti!$B:$B,$A2,Movimenti!$C:$C,"Carico"))</f>
        <v/>
      </c>
      <c r="I2" s="13">
        <f>IF($A2="","",SUMIFS(Movimenti!$D:$D,Movimenti!$B:$B,$A2,Movimenti!$C:$C,"Scarico"))</f>
        <v/>
      </c>
      <c r="J2" s="13">
        <f>IF($A2="","",D2+H2-I2)</f>
        <v/>
      </c>
      <c r="K2" s="14">
        <f>IF($A2="","",J2*G2)</f>
        <v/>
      </c>
      <c r="L2" s="15">
        <f>IF($A2="","",IF(J2&lt;=E2,"Riordinare","OK"))</f>
        <v/>
      </c>
    </row>
    <row r="3">
      <c r="A3" s="10" t="inlineStr">
        <is>
          <t>A-1002</t>
        </is>
      </c>
      <c r="B3" s="10" t="inlineStr">
        <is>
          <t>Pellicola protettiva iPhone 15</t>
        </is>
      </c>
      <c r="C3" s="10" t="inlineStr">
        <is>
          <t>R1-F3</t>
        </is>
      </c>
      <c r="D3" s="11" t="n">
        <v>40</v>
      </c>
      <c r="E3" s="11" t="n">
        <v>25</v>
      </c>
      <c r="F3" s="11" t="n">
        <v>50</v>
      </c>
      <c r="G3" s="12" t="n">
        <v>0.9</v>
      </c>
      <c r="H3" s="13">
        <f>IF($A3="","",SUMIFS(Movimenti!$D:$D,Movimenti!$B:$B,$A3,Movimenti!$C:$C,"Carico"))</f>
        <v/>
      </c>
      <c r="I3" s="13">
        <f>IF($A3="","",SUMIFS(Movimenti!$D:$D,Movimenti!$B:$B,$A3,Movimenti!$C:$C,"Scarico"))</f>
        <v/>
      </c>
      <c r="J3" s="13">
        <f>IF($A3="","",D3+H3-I3)</f>
        <v/>
      </c>
      <c r="K3" s="14">
        <f>IF($A3="","",J3*G3)</f>
        <v/>
      </c>
      <c r="L3" s="15">
        <f>IF($A3="","",IF(J3&lt;=E3,"Riordinare","OK"))</f>
        <v/>
      </c>
    </row>
    <row r="4">
      <c r="A4" s="10" t="n"/>
      <c r="B4" s="10" t="n"/>
      <c r="C4" s="10" t="n"/>
      <c r="D4" s="11" t="n"/>
      <c r="E4" s="11" t="n"/>
      <c r="F4" s="11" t="n"/>
      <c r="G4" s="12" t="n"/>
      <c r="H4" s="13">
        <f>IF($A4="","",SUMIFS(Movimenti!$D:$D,Movimenti!$B:$B,$A4,Movimenti!$C:$C,"Carico"))</f>
        <v/>
      </c>
      <c r="I4" s="13">
        <f>IF($A4="","",SUMIFS(Movimenti!$D:$D,Movimenti!$B:$B,$A4,Movimenti!$C:$C,"Scarico"))</f>
        <v/>
      </c>
      <c r="J4" s="13">
        <f>IF($A4="","",D4+H4-I4)</f>
        <v/>
      </c>
      <c r="K4" s="14">
        <f>IF($A4="","",J4*G4)</f>
        <v/>
      </c>
      <c r="L4" s="15">
        <f>IF($A4="","",IF(J4&lt;=E4,"Riordinare","OK"))</f>
        <v/>
      </c>
    </row>
    <row r="5">
      <c r="A5" s="10" t="n"/>
      <c r="B5" s="10" t="n"/>
      <c r="C5" s="10" t="n"/>
      <c r="D5" s="11" t="n"/>
      <c r="E5" s="11" t="n"/>
      <c r="F5" s="11" t="n"/>
      <c r="G5" s="12" t="n"/>
      <c r="H5" s="13">
        <f>IF($A5="","",SUMIFS(Movimenti!$D:$D,Movimenti!$B:$B,$A5,Movimenti!$C:$C,"Carico"))</f>
        <v/>
      </c>
      <c r="I5" s="13">
        <f>IF($A5="","",SUMIFS(Movimenti!$D:$D,Movimenti!$B:$B,$A5,Movimenti!$C:$C,"Scarico"))</f>
        <v/>
      </c>
      <c r="J5" s="13">
        <f>IF($A5="","",D5+H5-I5)</f>
        <v/>
      </c>
      <c r="K5" s="14">
        <f>IF($A5="","",J5*G5)</f>
        <v/>
      </c>
      <c r="L5" s="15">
        <f>IF($A5="","",IF(J5&lt;=E5,"Riordinare","OK"))</f>
        <v/>
      </c>
    </row>
    <row r="6">
      <c r="A6" s="10" t="n"/>
      <c r="B6" s="10" t="n"/>
      <c r="C6" s="10" t="n"/>
      <c r="D6" s="11" t="n"/>
      <c r="E6" s="11" t="n"/>
      <c r="F6" s="11" t="n"/>
      <c r="G6" s="12" t="n"/>
      <c r="H6" s="13">
        <f>IF($A6="","",SUMIFS(Movimenti!$D:$D,Movimenti!$B:$B,$A6,Movimenti!$C:$C,"Carico"))</f>
        <v/>
      </c>
      <c r="I6" s="13">
        <f>IF($A6="","",SUMIFS(Movimenti!$D:$D,Movimenti!$B:$B,$A6,Movimenti!$C:$C,"Scarico"))</f>
        <v/>
      </c>
      <c r="J6" s="13">
        <f>IF($A6="","",D6+H6-I6)</f>
        <v/>
      </c>
      <c r="K6" s="14">
        <f>IF($A6="","",J6*G6)</f>
        <v/>
      </c>
      <c r="L6" s="15">
        <f>IF($A6="","",IF(J6&lt;=E6,"Riordinare","OK"))</f>
        <v/>
      </c>
    </row>
    <row r="7">
      <c r="A7" s="10" t="n"/>
      <c r="B7" s="10" t="n"/>
      <c r="C7" s="10" t="n"/>
      <c r="D7" s="11" t="n"/>
      <c r="E7" s="11" t="n"/>
      <c r="F7" s="11" t="n"/>
      <c r="G7" s="12" t="n"/>
      <c r="H7" s="13">
        <f>IF($A7="","",SUMIFS(Movimenti!$D:$D,Movimenti!$B:$B,$A7,Movimenti!$C:$C,"Carico"))</f>
        <v/>
      </c>
      <c r="I7" s="13">
        <f>IF($A7="","",SUMIFS(Movimenti!$D:$D,Movimenti!$B:$B,$A7,Movimenti!$C:$C,"Scarico"))</f>
        <v/>
      </c>
      <c r="J7" s="13">
        <f>IF($A7="","",D7+H7-I7)</f>
        <v/>
      </c>
      <c r="K7" s="14">
        <f>IF($A7="","",J7*G7)</f>
        <v/>
      </c>
      <c r="L7" s="15">
        <f>IF($A7="","",IF(J7&lt;=E7,"Riordinare","OK"))</f>
        <v/>
      </c>
    </row>
    <row r="8">
      <c r="A8" s="10" t="n"/>
      <c r="B8" s="10" t="n"/>
      <c r="C8" s="10" t="n"/>
      <c r="D8" s="11" t="n"/>
      <c r="E8" s="11" t="n"/>
      <c r="F8" s="11" t="n"/>
      <c r="G8" s="12" t="n"/>
      <c r="H8" s="13">
        <f>IF($A8="","",SUMIFS(Movimenti!$D:$D,Movimenti!$B:$B,$A8,Movimenti!$C:$C,"Carico"))</f>
        <v/>
      </c>
      <c r="I8" s="13">
        <f>IF($A8="","",SUMIFS(Movimenti!$D:$D,Movimenti!$B:$B,$A8,Movimenti!$C:$C,"Scarico"))</f>
        <v/>
      </c>
      <c r="J8" s="13">
        <f>IF($A8="","",D8+H8-I8)</f>
        <v/>
      </c>
      <c r="K8" s="14">
        <f>IF($A8="","",J8*G8)</f>
        <v/>
      </c>
      <c r="L8" s="15">
        <f>IF($A8="","",IF(J8&lt;=E8,"Riordinare","OK"))</f>
        <v/>
      </c>
    </row>
    <row r="9">
      <c r="A9" s="10" t="n"/>
      <c r="B9" s="10" t="n"/>
      <c r="C9" s="10" t="n"/>
      <c r="D9" s="11" t="n"/>
      <c r="E9" s="11" t="n"/>
      <c r="F9" s="11" t="n"/>
      <c r="G9" s="12" t="n"/>
      <c r="H9" s="13">
        <f>IF($A9="","",SUMIFS(Movimenti!$D:$D,Movimenti!$B:$B,$A9,Movimenti!$C:$C,"Carico"))</f>
        <v/>
      </c>
      <c r="I9" s="13">
        <f>IF($A9="","",SUMIFS(Movimenti!$D:$D,Movimenti!$B:$B,$A9,Movimenti!$C:$C,"Scarico"))</f>
        <v/>
      </c>
      <c r="J9" s="13">
        <f>IF($A9="","",D9+H9-I9)</f>
        <v/>
      </c>
      <c r="K9" s="14">
        <f>IF($A9="","",J9*G9)</f>
        <v/>
      </c>
      <c r="L9" s="15">
        <f>IF($A9="","",IF(J9&lt;=E9,"Riordinare","OK"))</f>
        <v/>
      </c>
    </row>
    <row r="10">
      <c r="A10" s="10" t="n"/>
      <c r="B10" s="10" t="n"/>
      <c r="C10" s="10" t="n"/>
      <c r="D10" s="11" t="n"/>
      <c r="E10" s="11" t="n"/>
      <c r="F10" s="11" t="n"/>
      <c r="G10" s="12" t="n"/>
      <c r="H10" s="13">
        <f>IF($A10="","",SUMIFS(Movimenti!$D:$D,Movimenti!$B:$B,$A10,Movimenti!$C:$C,"Carico"))</f>
        <v/>
      </c>
      <c r="I10" s="13">
        <f>IF($A10="","",SUMIFS(Movimenti!$D:$D,Movimenti!$B:$B,$A10,Movimenti!$C:$C,"Scarico"))</f>
        <v/>
      </c>
      <c r="J10" s="13">
        <f>IF($A10="","",D10+H10-I10)</f>
        <v/>
      </c>
      <c r="K10" s="14">
        <f>IF($A10="","",J10*G10)</f>
        <v/>
      </c>
      <c r="L10" s="15">
        <f>IF($A10="","",IF(J10&lt;=E10,"Riordinare","OK"))</f>
        <v/>
      </c>
    </row>
    <row r="11">
      <c r="A11" s="10" t="n"/>
      <c r="B11" s="10" t="n"/>
      <c r="C11" s="10" t="n"/>
      <c r="D11" s="11" t="n"/>
      <c r="E11" s="11" t="n"/>
      <c r="F11" s="11" t="n"/>
      <c r="G11" s="12" t="n"/>
      <c r="H11" s="13">
        <f>IF($A11="","",SUMIFS(Movimenti!$D:$D,Movimenti!$B:$B,$A11,Movimenti!$C:$C,"Carico"))</f>
        <v/>
      </c>
      <c r="I11" s="13">
        <f>IF($A11="","",SUMIFS(Movimenti!$D:$D,Movimenti!$B:$B,$A11,Movimenti!$C:$C,"Scarico"))</f>
        <v/>
      </c>
      <c r="J11" s="13">
        <f>IF($A11="","",D11+H11-I11)</f>
        <v/>
      </c>
      <c r="K11" s="14">
        <f>IF($A11="","",J11*G11)</f>
        <v/>
      </c>
      <c r="L11" s="15">
        <f>IF($A11="","",IF(J11&lt;=E11,"Riordinare","OK"))</f>
        <v/>
      </c>
    </row>
    <row r="12">
      <c r="A12" s="10" t="n"/>
      <c r="B12" s="10" t="n"/>
      <c r="C12" s="10" t="n"/>
      <c r="D12" s="11" t="n"/>
      <c r="E12" s="11" t="n"/>
      <c r="F12" s="11" t="n"/>
      <c r="G12" s="12" t="n"/>
      <c r="H12" s="13">
        <f>IF($A12="","",SUMIFS(Movimenti!$D:$D,Movimenti!$B:$B,$A12,Movimenti!$C:$C,"Carico"))</f>
        <v/>
      </c>
      <c r="I12" s="13">
        <f>IF($A12="","",SUMIFS(Movimenti!$D:$D,Movimenti!$B:$B,$A12,Movimenti!$C:$C,"Scarico"))</f>
        <v/>
      </c>
      <c r="J12" s="13">
        <f>IF($A12="","",D12+H12-I12)</f>
        <v/>
      </c>
      <c r="K12" s="14">
        <f>IF($A12="","",J12*G12)</f>
        <v/>
      </c>
      <c r="L12" s="15">
        <f>IF($A12="","",IF(J12&lt;=E12,"Riordinare","OK"))</f>
        <v/>
      </c>
    </row>
    <row r="13">
      <c r="A13" s="10" t="n"/>
      <c r="B13" s="10" t="n"/>
      <c r="C13" s="10" t="n"/>
      <c r="D13" s="11" t="n"/>
      <c r="E13" s="11" t="n"/>
      <c r="F13" s="11" t="n"/>
      <c r="G13" s="12" t="n"/>
      <c r="H13" s="13">
        <f>IF($A13="","",SUMIFS(Movimenti!$D:$D,Movimenti!$B:$B,$A13,Movimenti!$C:$C,"Carico"))</f>
        <v/>
      </c>
      <c r="I13" s="13">
        <f>IF($A13="","",SUMIFS(Movimenti!$D:$D,Movimenti!$B:$B,$A13,Movimenti!$C:$C,"Scarico"))</f>
        <v/>
      </c>
      <c r="J13" s="13">
        <f>IF($A13="","",D13+H13-I13)</f>
        <v/>
      </c>
      <c r="K13" s="14">
        <f>IF($A13="","",J13*G13)</f>
        <v/>
      </c>
      <c r="L13" s="15">
        <f>IF($A13="","",IF(J13&lt;=E13,"Riordinare","OK"))</f>
        <v/>
      </c>
    </row>
    <row r="14">
      <c r="A14" s="10" t="n"/>
      <c r="B14" s="10" t="n"/>
      <c r="C14" s="10" t="n"/>
      <c r="D14" s="11" t="n"/>
      <c r="E14" s="11" t="n"/>
      <c r="F14" s="11" t="n"/>
      <c r="G14" s="12" t="n"/>
      <c r="H14" s="13">
        <f>IF($A14="","",SUMIFS(Movimenti!$D:$D,Movimenti!$B:$B,$A14,Movimenti!$C:$C,"Carico"))</f>
        <v/>
      </c>
      <c r="I14" s="13">
        <f>IF($A14="","",SUMIFS(Movimenti!$D:$D,Movimenti!$B:$B,$A14,Movimenti!$C:$C,"Scarico"))</f>
        <v/>
      </c>
      <c r="J14" s="13">
        <f>IF($A14="","",D14+H14-I14)</f>
        <v/>
      </c>
      <c r="K14" s="14">
        <f>IF($A14="","",J14*G14)</f>
        <v/>
      </c>
      <c r="L14" s="15">
        <f>IF($A14="","",IF(J14&lt;=E14,"Riordinare","OK"))</f>
        <v/>
      </c>
    </row>
    <row r="15">
      <c r="A15" s="10" t="n"/>
      <c r="B15" s="10" t="n"/>
      <c r="C15" s="10" t="n"/>
      <c r="D15" s="11" t="n"/>
      <c r="E15" s="11" t="n"/>
      <c r="F15" s="11" t="n"/>
      <c r="G15" s="12" t="n"/>
      <c r="H15" s="13">
        <f>IF($A15="","",SUMIFS(Movimenti!$D:$D,Movimenti!$B:$B,$A15,Movimenti!$C:$C,"Carico"))</f>
        <v/>
      </c>
      <c r="I15" s="13">
        <f>IF($A15="","",SUMIFS(Movimenti!$D:$D,Movimenti!$B:$B,$A15,Movimenti!$C:$C,"Scarico"))</f>
        <v/>
      </c>
      <c r="J15" s="13">
        <f>IF($A15="","",D15+H15-I15)</f>
        <v/>
      </c>
      <c r="K15" s="14">
        <f>IF($A15="","",J15*G15)</f>
        <v/>
      </c>
      <c r="L15" s="15">
        <f>IF($A15="","",IF(J15&lt;=E15,"Riordinare","OK"))</f>
        <v/>
      </c>
    </row>
    <row r="16">
      <c r="A16" s="10" t="n"/>
      <c r="B16" s="10" t="n"/>
      <c r="C16" s="10" t="n"/>
      <c r="D16" s="11" t="n"/>
      <c r="E16" s="11" t="n"/>
      <c r="F16" s="11" t="n"/>
      <c r="G16" s="12" t="n"/>
      <c r="H16" s="13">
        <f>IF($A16="","",SUMIFS(Movimenti!$D:$D,Movimenti!$B:$B,$A16,Movimenti!$C:$C,"Carico"))</f>
        <v/>
      </c>
      <c r="I16" s="13">
        <f>IF($A16="","",SUMIFS(Movimenti!$D:$D,Movimenti!$B:$B,$A16,Movimenti!$C:$C,"Scarico"))</f>
        <v/>
      </c>
      <c r="J16" s="13">
        <f>IF($A16="","",D16+H16-I16)</f>
        <v/>
      </c>
      <c r="K16" s="14">
        <f>IF($A16="","",J16*G16)</f>
        <v/>
      </c>
      <c r="L16" s="15">
        <f>IF($A16="","",IF(J16&lt;=E16,"Riordinare","OK"))</f>
        <v/>
      </c>
    </row>
    <row r="17">
      <c r="A17" s="10" t="n"/>
      <c r="B17" s="10" t="n"/>
      <c r="C17" s="10" t="n"/>
      <c r="D17" s="11" t="n"/>
      <c r="E17" s="11" t="n"/>
      <c r="F17" s="11" t="n"/>
      <c r="G17" s="12" t="n"/>
      <c r="H17" s="13">
        <f>IF($A17="","",SUMIFS(Movimenti!$D:$D,Movimenti!$B:$B,$A17,Movimenti!$C:$C,"Carico"))</f>
        <v/>
      </c>
      <c r="I17" s="13">
        <f>IF($A17="","",SUMIFS(Movimenti!$D:$D,Movimenti!$B:$B,$A17,Movimenti!$C:$C,"Scarico"))</f>
        <v/>
      </c>
      <c r="J17" s="13">
        <f>IF($A17="","",D17+H17-I17)</f>
        <v/>
      </c>
      <c r="K17" s="14">
        <f>IF($A17="","",J17*G17)</f>
        <v/>
      </c>
      <c r="L17" s="15">
        <f>IF($A17="","",IF(J17&lt;=E17,"Riordinare","OK"))</f>
        <v/>
      </c>
    </row>
    <row r="18">
      <c r="A18" s="10" t="n"/>
      <c r="B18" s="10" t="n"/>
      <c r="C18" s="10" t="n"/>
      <c r="D18" s="11" t="n"/>
      <c r="E18" s="11" t="n"/>
      <c r="F18" s="11" t="n"/>
      <c r="G18" s="12" t="n"/>
      <c r="H18" s="13">
        <f>IF($A18="","",SUMIFS(Movimenti!$D:$D,Movimenti!$B:$B,$A18,Movimenti!$C:$C,"Carico"))</f>
        <v/>
      </c>
      <c r="I18" s="13">
        <f>IF($A18="","",SUMIFS(Movimenti!$D:$D,Movimenti!$B:$B,$A18,Movimenti!$C:$C,"Scarico"))</f>
        <v/>
      </c>
      <c r="J18" s="13">
        <f>IF($A18="","",D18+H18-I18)</f>
        <v/>
      </c>
      <c r="K18" s="14">
        <f>IF($A18="","",J18*G18)</f>
        <v/>
      </c>
      <c r="L18" s="15">
        <f>IF($A18="","",IF(J18&lt;=E18,"Riordinare","OK"))</f>
        <v/>
      </c>
    </row>
    <row r="19">
      <c r="A19" s="10" t="n"/>
      <c r="B19" s="10" t="n"/>
      <c r="C19" s="10" t="n"/>
      <c r="D19" s="11" t="n"/>
      <c r="E19" s="11" t="n"/>
      <c r="F19" s="11" t="n"/>
      <c r="G19" s="12" t="n"/>
      <c r="H19" s="13">
        <f>IF($A19="","",SUMIFS(Movimenti!$D:$D,Movimenti!$B:$B,$A19,Movimenti!$C:$C,"Carico"))</f>
        <v/>
      </c>
      <c r="I19" s="13">
        <f>IF($A19="","",SUMIFS(Movimenti!$D:$D,Movimenti!$B:$B,$A19,Movimenti!$C:$C,"Scarico"))</f>
        <v/>
      </c>
      <c r="J19" s="13">
        <f>IF($A19="","",D19+H19-I19)</f>
        <v/>
      </c>
      <c r="K19" s="14">
        <f>IF($A19="","",J19*G19)</f>
        <v/>
      </c>
      <c r="L19" s="15">
        <f>IF($A19="","",IF(J19&lt;=E19,"Riordinare","OK"))</f>
        <v/>
      </c>
    </row>
    <row r="20">
      <c r="A20" s="10" t="n"/>
      <c r="B20" s="10" t="n"/>
      <c r="C20" s="10" t="n"/>
      <c r="D20" s="11" t="n"/>
      <c r="E20" s="11" t="n"/>
      <c r="F20" s="11" t="n"/>
      <c r="G20" s="12" t="n"/>
      <c r="H20" s="13">
        <f>IF($A20="","",SUMIFS(Movimenti!$D:$D,Movimenti!$B:$B,$A20,Movimenti!$C:$C,"Carico"))</f>
        <v/>
      </c>
      <c r="I20" s="13">
        <f>IF($A20="","",SUMIFS(Movimenti!$D:$D,Movimenti!$B:$B,$A20,Movimenti!$C:$C,"Scarico"))</f>
        <v/>
      </c>
      <c r="J20" s="13">
        <f>IF($A20="","",D20+H20-I20)</f>
        <v/>
      </c>
      <c r="K20" s="14">
        <f>IF($A20="","",J20*G20)</f>
        <v/>
      </c>
      <c r="L20" s="15">
        <f>IF($A20="","",IF(J20&lt;=E20,"Riordinare","OK"))</f>
        <v/>
      </c>
    </row>
    <row r="21">
      <c r="A21" s="10" t="n"/>
      <c r="B21" s="10" t="n"/>
      <c r="C21" s="10" t="n"/>
      <c r="D21" s="11" t="n"/>
      <c r="E21" s="11" t="n"/>
      <c r="F21" s="11" t="n"/>
      <c r="G21" s="12" t="n"/>
      <c r="H21" s="13">
        <f>IF($A21="","",SUMIFS(Movimenti!$D:$D,Movimenti!$B:$B,$A21,Movimenti!$C:$C,"Carico"))</f>
        <v/>
      </c>
      <c r="I21" s="13">
        <f>IF($A21="","",SUMIFS(Movimenti!$D:$D,Movimenti!$B:$B,$A21,Movimenti!$C:$C,"Scarico"))</f>
        <v/>
      </c>
      <c r="J21" s="13">
        <f>IF($A21="","",D21+H21-I21)</f>
        <v/>
      </c>
      <c r="K21" s="14">
        <f>IF($A21="","",J21*G21)</f>
        <v/>
      </c>
      <c r="L21" s="15">
        <f>IF($A21="","",IF(J21&lt;=E21,"Riordinare","OK"))</f>
        <v/>
      </c>
    </row>
    <row r="22">
      <c r="A22" s="10" t="n"/>
      <c r="B22" s="10" t="n"/>
      <c r="C22" s="10" t="n"/>
      <c r="D22" s="11" t="n"/>
      <c r="E22" s="11" t="n"/>
      <c r="F22" s="11" t="n"/>
      <c r="G22" s="12" t="n"/>
      <c r="H22" s="13">
        <f>IF($A22="","",SUMIFS(Movimenti!$D:$D,Movimenti!$B:$B,$A22,Movimenti!$C:$C,"Carico"))</f>
        <v/>
      </c>
      <c r="I22" s="13">
        <f>IF($A22="","",SUMIFS(Movimenti!$D:$D,Movimenti!$B:$B,$A22,Movimenti!$C:$C,"Scarico"))</f>
        <v/>
      </c>
      <c r="J22" s="13">
        <f>IF($A22="","",D22+H22-I22)</f>
        <v/>
      </c>
      <c r="K22" s="14">
        <f>IF($A22="","",J22*G22)</f>
        <v/>
      </c>
      <c r="L22" s="15">
        <f>IF($A22="","",IF(J22&lt;=E22,"Riordinare","OK"))</f>
        <v/>
      </c>
    </row>
    <row r="23">
      <c r="A23" s="10" t="n"/>
      <c r="B23" s="10" t="n"/>
      <c r="C23" s="10" t="n"/>
      <c r="D23" s="11" t="n"/>
      <c r="E23" s="11" t="n"/>
      <c r="F23" s="11" t="n"/>
      <c r="G23" s="12" t="n"/>
      <c r="H23" s="13">
        <f>IF($A23="","",SUMIFS(Movimenti!$D:$D,Movimenti!$B:$B,$A23,Movimenti!$C:$C,"Carico"))</f>
        <v/>
      </c>
      <c r="I23" s="13">
        <f>IF($A23="","",SUMIFS(Movimenti!$D:$D,Movimenti!$B:$B,$A23,Movimenti!$C:$C,"Scarico"))</f>
        <v/>
      </c>
      <c r="J23" s="13">
        <f>IF($A23="","",D23+H23-I23)</f>
        <v/>
      </c>
      <c r="K23" s="14">
        <f>IF($A23="","",J23*G23)</f>
        <v/>
      </c>
      <c r="L23" s="15">
        <f>IF($A23="","",IF(J23&lt;=E23,"Riordinare","OK"))</f>
        <v/>
      </c>
    </row>
    <row r="24">
      <c r="A24" s="10" t="n"/>
      <c r="B24" s="10" t="n"/>
      <c r="C24" s="10" t="n"/>
      <c r="D24" s="11" t="n"/>
      <c r="E24" s="11" t="n"/>
      <c r="F24" s="11" t="n"/>
      <c r="G24" s="12" t="n"/>
      <c r="H24" s="13">
        <f>IF($A24="","",SUMIFS(Movimenti!$D:$D,Movimenti!$B:$B,$A24,Movimenti!$C:$C,"Carico"))</f>
        <v/>
      </c>
      <c r="I24" s="13">
        <f>IF($A24="","",SUMIFS(Movimenti!$D:$D,Movimenti!$B:$B,$A24,Movimenti!$C:$C,"Scarico"))</f>
        <v/>
      </c>
      <c r="J24" s="13">
        <f>IF($A24="","",D24+H24-I24)</f>
        <v/>
      </c>
      <c r="K24" s="14">
        <f>IF($A24="","",J24*G24)</f>
        <v/>
      </c>
      <c r="L24" s="15">
        <f>IF($A24="","",IF(J24&lt;=E24,"Riordinare","OK"))</f>
        <v/>
      </c>
    </row>
    <row r="25">
      <c r="A25" s="10" t="n"/>
      <c r="B25" s="10" t="n"/>
      <c r="C25" s="10" t="n"/>
      <c r="D25" s="11" t="n"/>
      <c r="E25" s="11" t="n"/>
      <c r="F25" s="11" t="n"/>
      <c r="G25" s="12" t="n"/>
      <c r="H25" s="13">
        <f>IF($A25="","",SUMIFS(Movimenti!$D:$D,Movimenti!$B:$B,$A25,Movimenti!$C:$C,"Carico"))</f>
        <v/>
      </c>
      <c r="I25" s="13">
        <f>IF($A25="","",SUMIFS(Movimenti!$D:$D,Movimenti!$B:$B,$A25,Movimenti!$C:$C,"Scarico"))</f>
        <v/>
      </c>
      <c r="J25" s="13">
        <f>IF($A25="","",D25+H25-I25)</f>
        <v/>
      </c>
      <c r="K25" s="14">
        <f>IF($A25="","",J25*G25)</f>
        <v/>
      </c>
      <c r="L25" s="15">
        <f>IF($A25="","",IF(J25&lt;=E25,"Riordinare","OK"))</f>
        <v/>
      </c>
    </row>
    <row r="26">
      <c r="A26" s="10" t="n"/>
      <c r="B26" s="10" t="n"/>
      <c r="C26" s="10" t="n"/>
      <c r="D26" s="11" t="n"/>
      <c r="E26" s="11" t="n"/>
      <c r="F26" s="11" t="n"/>
      <c r="G26" s="12" t="n"/>
      <c r="H26" s="13">
        <f>IF($A26="","",SUMIFS(Movimenti!$D:$D,Movimenti!$B:$B,$A26,Movimenti!$C:$C,"Carico"))</f>
        <v/>
      </c>
      <c r="I26" s="13">
        <f>IF($A26="","",SUMIFS(Movimenti!$D:$D,Movimenti!$B:$B,$A26,Movimenti!$C:$C,"Scarico"))</f>
        <v/>
      </c>
      <c r="J26" s="13">
        <f>IF($A26="","",D26+H26-I26)</f>
        <v/>
      </c>
      <c r="K26" s="14">
        <f>IF($A26="","",J26*G26)</f>
        <v/>
      </c>
      <c r="L26" s="15">
        <f>IF($A26="","",IF(J26&lt;=E26,"Riordinare","OK"))</f>
        <v/>
      </c>
    </row>
    <row r="27">
      <c r="A27" s="10" t="n"/>
      <c r="B27" s="10" t="n"/>
      <c r="C27" s="10" t="n"/>
      <c r="D27" s="11" t="n"/>
      <c r="E27" s="11" t="n"/>
      <c r="F27" s="11" t="n"/>
      <c r="G27" s="12" t="n"/>
      <c r="H27" s="13">
        <f>IF($A27="","",SUMIFS(Movimenti!$D:$D,Movimenti!$B:$B,$A27,Movimenti!$C:$C,"Carico"))</f>
        <v/>
      </c>
      <c r="I27" s="13">
        <f>IF($A27="","",SUMIFS(Movimenti!$D:$D,Movimenti!$B:$B,$A27,Movimenti!$C:$C,"Scarico"))</f>
        <v/>
      </c>
      <c r="J27" s="13">
        <f>IF($A27="","",D27+H27-I27)</f>
        <v/>
      </c>
      <c r="K27" s="14">
        <f>IF($A27="","",J27*G27)</f>
        <v/>
      </c>
      <c r="L27" s="15">
        <f>IF($A27="","",IF(J27&lt;=E27,"Riordinare","OK"))</f>
        <v/>
      </c>
    </row>
    <row r="28">
      <c r="A28" s="10" t="n"/>
      <c r="B28" s="10" t="n"/>
      <c r="C28" s="10" t="n"/>
      <c r="D28" s="11" t="n"/>
      <c r="E28" s="11" t="n"/>
      <c r="F28" s="11" t="n"/>
      <c r="G28" s="12" t="n"/>
      <c r="H28" s="13">
        <f>IF($A28="","",SUMIFS(Movimenti!$D:$D,Movimenti!$B:$B,$A28,Movimenti!$C:$C,"Carico"))</f>
        <v/>
      </c>
      <c r="I28" s="13">
        <f>IF($A28="","",SUMIFS(Movimenti!$D:$D,Movimenti!$B:$B,$A28,Movimenti!$C:$C,"Scarico"))</f>
        <v/>
      </c>
      <c r="J28" s="13">
        <f>IF($A28="","",D28+H28-I28)</f>
        <v/>
      </c>
      <c r="K28" s="14">
        <f>IF($A28="","",J28*G28)</f>
        <v/>
      </c>
      <c r="L28" s="15">
        <f>IF($A28="","",IF(J28&lt;=E28,"Riordinare","OK"))</f>
        <v/>
      </c>
    </row>
    <row r="29">
      <c r="A29" s="10" t="n"/>
      <c r="B29" s="10" t="n"/>
      <c r="C29" s="10" t="n"/>
      <c r="D29" s="11" t="n"/>
      <c r="E29" s="11" t="n"/>
      <c r="F29" s="11" t="n"/>
      <c r="G29" s="12" t="n"/>
      <c r="H29" s="13">
        <f>IF($A29="","",SUMIFS(Movimenti!$D:$D,Movimenti!$B:$B,$A29,Movimenti!$C:$C,"Carico"))</f>
        <v/>
      </c>
      <c r="I29" s="13">
        <f>IF($A29="","",SUMIFS(Movimenti!$D:$D,Movimenti!$B:$B,$A29,Movimenti!$C:$C,"Scarico"))</f>
        <v/>
      </c>
      <c r="J29" s="13">
        <f>IF($A29="","",D29+H29-I29)</f>
        <v/>
      </c>
      <c r="K29" s="14">
        <f>IF($A29="","",J29*G29)</f>
        <v/>
      </c>
      <c r="L29" s="15">
        <f>IF($A29="","",IF(J29&lt;=E29,"Riordinare","OK"))</f>
        <v/>
      </c>
    </row>
    <row r="30">
      <c r="A30" s="10" t="n"/>
      <c r="B30" s="10" t="n"/>
      <c r="C30" s="10" t="n"/>
      <c r="D30" s="11" t="n"/>
      <c r="E30" s="11" t="n"/>
      <c r="F30" s="11" t="n"/>
      <c r="G30" s="12" t="n"/>
      <c r="H30" s="13">
        <f>IF($A30="","",SUMIFS(Movimenti!$D:$D,Movimenti!$B:$B,$A30,Movimenti!$C:$C,"Carico"))</f>
        <v/>
      </c>
      <c r="I30" s="13">
        <f>IF($A30="","",SUMIFS(Movimenti!$D:$D,Movimenti!$B:$B,$A30,Movimenti!$C:$C,"Scarico"))</f>
        <v/>
      </c>
      <c r="J30" s="13">
        <f>IF($A30="","",D30+H30-I30)</f>
        <v/>
      </c>
      <c r="K30" s="14">
        <f>IF($A30="","",J30*G30)</f>
        <v/>
      </c>
      <c r="L30" s="15">
        <f>IF($A30="","",IF(J30&lt;=E30,"Riordinare","OK"))</f>
        <v/>
      </c>
    </row>
    <row r="31">
      <c r="A31" s="10" t="n"/>
      <c r="B31" s="10" t="n"/>
      <c r="C31" s="10" t="n"/>
      <c r="D31" s="11" t="n"/>
      <c r="E31" s="11" t="n"/>
      <c r="F31" s="11" t="n"/>
      <c r="G31" s="12" t="n"/>
      <c r="H31" s="13">
        <f>IF($A31="","",SUMIFS(Movimenti!$D:$D,Movimenti!$B:$B,$A31,Movimenti!$C:$C,"Carico"))</f>
        <v/>
      </c>
      <c r="I31" s="13">
        <f>IF($A31="","",SUMIFS(Movimenti!$D:$D,Movimenti!$B:$B,$A31,Movimenti!$C:$C,"Scarico"))</f>
        <v/>
      </c>
      <c r="J31" s="13">
        <f>IF($A31="","",D31+H31-I31)</f>
        <v/>
      </c>
      <c r="K31" s="14">
        <f>IF($A31="","",J31*G31)</f>
        <v/>
      </c>
      <c r="L31" s="15">
        <f>IF($A31="","",IF(J31&lt;=E31,"Riordinare","OK"))</f>
        <v/>
      </c>
    </row>
    <row r="32">
      <c r="A32" s="10" t="n"/>
      <c r="B32" s="10" t="n"/>
      <c r="C32" s="10" t="n"/>
      <c r="D32" s="11" t="n"/>
      <c r="E32" s="11" t="n"/>
      <c r="F32" s="11" t="n"/>
      <c r="G32" s="12" t="n"/>
      <c r="H32" s="13">
        <f>IF($A32="","",SUMIFS(Movimenti!$D:$D,Movimenti!$B:$B,$A32,Movimenti!$C:$C,"Carico"))</f>
        <v/>
      </c>
      <c r="I32" s="13">
        <f>IF($A32="","",SUMIFS(Movimenti!$D:$D,Movimenti!$B:$B,$A32,Movimenti!$C:$C,"Scarico"))</f>
        <v/>
      </c>
      <c r="J32" s="13">
        <f>IF($A32="","",D32+H32-I32)</f>
        <v/>
      </c>
      <c r="K32" s="14">
        <f>IF($A32="","",J32*G32)</f>
        <v/>
      </c>
      <c r="L32" s="15">
        <f>IF($A32="","",IF(J32&lt;=E32,"Riordinare","OK"))</f>
        <v/>
      </c>
    </row>
    <row r="33">
      <c r="A33" s="10" t="n"/>
      <c r="B33" s="10" t="n"/>
      <c r="C33" s="10" t="n"/>
      <c r="D33" s="11" t="n"/>
      <c r="E33" s="11" t="n"/>
      <c r="F33" s="11" t="n"/>
      <c r="G33" s="12" t="n"/>
      <c r="H33" s="13">
        <f>IF($A33="","",SUMIFS(Movimenti!$D:$D,Movimenti!$B:$B,$A33,Movimenti!$C:$C,"Carico"))</f>
        <v/>
      </c>
      <c r="I33" s="13">
        <f>IF($A33="","",SUMIFS(Movimenti!$D:$D,Movimenti!$B:$B,$A33,Movimenti!$C:$C,"Scarico"))</f>
        <v/>
      </c>
      <c r="J33" s="13">
        <f>IF($A33="","",D33+H33-I33)</f>
        <v/>
      </c>
      <c r="K33" s="14">
        <f>IF($A33="","",J33*G33)</f>
        <v/>
      </c>
      <c r="L33" s="15">
        <f>IF($A33="","",IF(J33&lt;=E33,"Riordinare","OK"))</f>
        <v/>
      </c>
    </row>
    <row r="34">
      <c r="A34" s="10" t="n"/>
      <c r="B34" s="10" t="n"/>
      <c r="C34" s="10" t="n"/>
      <c r="D34" s="11" t="n"/>
      <c r="E34" s="11" t="n"/>
      <c r="F34" s="11" t="n"/>
      <c r="G34" s="12" t="n"/>
      <c r="H34" s="13">
        <f>IF($A34="","",SUMIFS(Movimenti!$D:$D,Movimenti!$B:$B,$A34,Movimenti!$C:$C,"Carico"))</f>
        <v/>
      </c>
      <c r="I34" s="13">
        <f>IF($A34="","",SUMIFS(Movimenti!$D:$D,Movimenti!$B:$B,$A34,Movimenti!$C:$C,"Scarico"))</f>
        <v/>
      </c>
      <c r="J34" s="13">
        <f>IF($A34="","",D34+H34-I34)</f>
        <v/>
      </c>
      <c r="K34" s="14">
        <f>IF($A34="","",J34*G34)</f>
        <v/>
      </c>
      <c r="L34" s="15">
        <f>IF($A34="","",IF(J34&lt;=E34,"Riordinare","OK"))</f>
        <v/>
      </c>
    </row>
    <row r="35">
      <c r="A35" s="10" t="n"/>
      <c r="B35" s="10" t="n"/>
      <c r="C35" s="10" t="n"/>
      <c r="D35" s="11" t="n"/>
      <c r="E35" s="11" t="n"/>
      <c r="F35" s="11" t="n"/>
      <c r="G35" s="12" t="n"/>
      <c r="H35" s="13">
        <f>IF($A35="","",SUMIFS(Movimenti!$D:$D,Movimenti!$B:$B,$A35,Movimenti!$C:$C,"Carico"))</f>
        <v/>
      </c>
      <c r="I35" s="13">
        <f>IF($A35="","",SUMIFS(Movimenti!$D:$D,Movimenti!$B:$B,$A35,Movimenti!$C:$C,"Scarico"))</f>
        <v/>
      </c>
      <c r="J35" s="13">
        <f>IF($A35="","",D35+H35-I35)</f>
        <v/>
      </c>
      <c r="K35" s="14">
        <f>IF($A35="","",J35*G35)</f>
        <v/>
      </c>
      <c r="L35" s="15">
        <f>IF($A35="","",IF(J35&lt;=E35,"Riordinare","OK"))</f>
        <v/>
      </c>
    </row>
    <row r="36">
      <c r="A36" s="10" t="n"/>
      <c r="B36" s="10" t="n"/>
      <c r="C36" s="10" t="n"/>
      <c r="D36" s="11" t="n"/>
      <c r="E36" s="11" t="n"/>
      <c r="F36" s="11" t="n"/>
      <c r="G36" s="12" t="n"/>
      <c r="H36" s="13">
        <f>IF($A36="","",SUMIFS(Movimenti!$D:$D,Movimenti!$B:$B,$A36,Movimenti!$C:$C,"Carico"))</f>
        <v/>
      </c>
      <c r="I36" s="13">
        <f>IF($A36="","",SUMIFS(Movimenti!$D:$D,Movimenti!$B:$B,$A36,Movimenti!$C:$C,"Scarico"))</f>
        <v/>
      </c>
      <c r="J36" s="13">
        <f>IF($A36="","",D36+H36-I36)</f>
        <v/>
      </c>
      <c r="K36" s="14">
        <f>IF($A36="","",J36*G36)</f>
        <v/>
      </c>
      <c r="L36" s="15">
        <f>IF($A36="","",IF(J36&lt;=E36,"Riordinare","OK"))</f>
        <v/>
      </c>
    </row>
    <row r="37">
      <c r="A37" s="10" t="n"/>
      <c r="B37" s="10" t="n"/>
      <c r="C37" s="10" t="n"/>
      <c r="D37" s="11" t="n"/>
      <c r="E37" s="11" t="n"/>
      <c r="F37" s="11" t="n"/>
      <c r="G37" s="12" t="n"/>
      <c r="H37" s="13">
        <f>IF($A37="","",SUMIFS(Movimenti!$D:$D,Movimenti!$B:$B,$A37,Movimenti!$C:$C,"Carico"))</f>
        <v/>
      </c>
      <c r="I37" s="13">
        <f>IF($A37="","",SUMIFS(Movimenti!$D:$D,Movimenti!$B:$B,$A37,Movimenti!$C:$C,"Scarico"))</f>
        <v/>
      </c>
      <c r="J37" s="13">
        <f>IF($A37="","",D37+H37-I37)</f>
        <v/>
      </c>
      <c r="K37" s="14">
        <f>IF($A37="","",J37*G37)</f>
        <v/>
      </c>
      <c r="L37" s="15">
        <f>IF($A37="","",IF(J37&lt;=E37,"Riordinare","OK"))</f>
        <v/>
      </c>
    </row>
    <row r="38">
      <c r="A38" s="10" t="n"/>
      <c r="B38" s="10" t="n"/>
      <c r="C38" s="10" t="n"/>
      <c r="D38" s="11" t="n"/>
      <c r="E38" s="11" t="n"/>
      <c r="F38" s="11" t="n"/>
      <c r="G38" s="12" t="n"/>
      <c r="H38" s="13">
        <f>IF($A38="","",SUMIFS(Movimenti!$D:$D,Movimenti!$B:$B,$A38,Movimenti!$C:$C,"Carico"))</f>
        <v/>
      </c>
      <c r="I38" s="13">
        <f>IF($A38="","",SUMIFS(Movimenti!$D:$D,Movimenti!$B:$B,$A38,Movimenti!$C:$C,"Scarico"))</f>
        <v/>
      </c>
      <c r="J38" s="13">
        <f>IF($A38="","",D38+H38-I38)</f>
        <v/>
      </c>
      <c r="K38" s="14">
        <f>IF($A38="","",J38*G38)</f>
        <v/>
      </c>
      <c r="L38" s="15">
        <f>IF($A38="","",IF(J38&lt;=E38,"Riordinare","OK"))</f>
        <v/>
      </c>
    </row>
    <row r="39">
      <c r="A39" s="10" t="n"/>
      <c r="B39" s="10" t="n"/>
      <c r="C39" s="10" t="n"/>
      <c r="D39" s="11" t="n"/>
      <c r="E39" s="11" t="n"/>
      <c r="F39" s="11" t="n"/>
      <c r="G39" s="12" t="n"/>
      <c r="H39" s="13">
        <f>IF($A39="","",SUMIFS(Movimenti!$D:$D,Movimenti!$B:$B,$A39,Movimenti!$C:$C,"Carico"))</f>
        <v/>
      </c>
      <c r="I39" s="13">
        <f>IF($A39="","",SUMIFS(Movimenti!$D:$D,Movimenti!$B:$B,$A39,Movimenti!$C:$C,"Scarico"))</f>
        <v/>
      </c>
      <c r="J39" s="13">
        <f>IF($A39="","",D39+H39-I39)</f>
        <v/>
      </c>
      <c r="K39" s="14">
        <f>IF($A39="","",J39*G39)</f>
        <v/>
      </c>
      <c r="L39" s="15">
        <f>IF($A39="","",IF(J39&lt;=E39,"Riordinare","OK"))</f>
        <v/>
      </c>
    </row>
    <row r="40">
      <c r="A40" s="10" t="n"/>
      <c r="B40" s="10" t="n"/>
      <c r="C40" s="10" t="n"/>
      <c r="D40" s="11" t="n"/>
      <c r="E40" s="11" t="n"/>
      <c r="F40" s="11" t="n"/>
      <c r="G40" s="12" t="n"/>
      <c r="H40" s="13">
        <f>IF($A40="","",SUMIFS(Movimenti!$D:$D,Movimenti!$B:$B,$A40,Movimenti!$C:$C,"Carico"))</f>
        <v/>
      </c>
      <c r="I40" s="13">
        <f>IF($A40="","",SUMIFS(Movimenti!$D:$D,Movimenti!$B:$B,$A40,Movimenti!$C:$C,"Scarico"))</f>
        <v/>
      </c>
      <c r="J40" s="13">
        <f>IF($A40="","",D40+H40-I40)</f>
        <v/>
      </c>
      <c r="K40" s="14">
        <f>IF($A40="","",J40*G40)</f>
        <v/>
      </c>
      <c r="L40" s="15">
        <f>IF($A40="","",IF(J40&lt;=E40,"Riordinare","OK"))</f>
        <v/>
      </c>
    </row>
    <row r="41">
      <c r="A41" s="10" t="n"/>
      <c r="B41" s="10" t="n"/>
      <c r="C41" s="10" t="n"/>
      <c r="D41" s="11" t="n"/>
      <c r="E41" s="11" t="n"/>
      <c r="F41" s="11" t="n"/>
      <c r="G41" s="12" t="n"/>
      <c r="H41" s="13">
        <f>IF($A41="","",SUMIFS(Movimenti!$D:$D,Movimenti!$B:$B,$A41,Movimenti!$C:$C,"Carico"))</f>
        <v/>
      </c>
      <c r="I41" s="13">
        <f>IF($A41="","",SUMIFS(Movimenti!$D:$D,Movimenti!$B:$B,$A41,Movimenti!$C:$C,"Scarico"))</f>
        <v/>
      </c>
      <c r="J41" s="13">
        <f>IF($A41="","",D41+H41-I41)</f>
        <v/>
      </c>
      <c r="K41" s="14">
        <f>IF($A41="","",J41*G41)</f>
        <v/>
      </c>
      <c r="L41" s="15">
        <f>IF($A41="","",IF(J41&lt;=E41,"Riordinare","OK"))</f>
        <v/>
      </c>
    </row>
    <row r="42">
      <c r="A42" s="10" t="n"/>
      <c r="B42" s="10" t="n"/>
      <c r="C42" s="10" t="n"/>
      <c r="D42" s="11" t="n"/>
      <c r="E42" s="11" t="n"/>
      <c r="F42" s="11" t="n"/>
      <c r="G42" s="12" t="n"/>
      <c r="H42" s="13">
        <f>IF($A42="","",SUMIFS(Movimenti!$D:$D,Movimenti!$B:$B,$A42,Movimenti!$C:$C,"Carico"))</f>
        <v/>
      </c>
      <c r="I42" s="13">
        <f>IF($A42="","",SUMIFS(Movimenti!$D:$D,Movimenti!$B:$B,$A42,Movimenti!$C:$C,"Scarico"))</f>
        <v/>
      </c>
      <c r="J42" s="13">
        <f>IF($A42="","",D42+H42-I42)</f>
        <v/>
      </c>
      <c r="K42" s="14">
        <f>IF($A42="","",J42*G42)</f>
        <v/>
      </c>
      <c r="L42" s="15">
        <f>IF($A42="","",IF(J42&lt;=E42,"Riordinare","OK"))</f>
        <v/>
      </c>
    </row>
    <row r="43">
      <c r="A43" s="10" t="n"/>
      <c r="B43" s="10" t="n"/>
      <c r="C43" s="10" t="n"/>
      <c r="D43" s="11" t="n"/>
      <c r="E43" s="11" t="n"/>
      <c r="F43" s="11" t="n"/>
      <c r="G43" s="12" t="n"/>
      <c r="H43" s="13">
        <f>IF($A43="","",SUMIFS(Movimenti!$D:$D,Movimenti!$B:$B,$A43,Movimenti!$C:$C,"Carico"))</f>
        <v/>
      </c>
      <c r="I43" s="13">
        <f>IF($A43="","",SUMIFS(Movimenti!$D:$D,Movimenti!$B:$B,$A43,Movimenti!$C:$C,"Scarico"))</f>
        <v/>
      </c>
      <c r="J43" s="13">
        <f>IF($A43="","",D43+H43-I43)</f>
        <v/>
      </c>
      <c r="K43" s="14">
        <f>IF($A43="","",J43*G43)</f>
        <v/>
      </c>
      <c r="L43" s="15">
        <f>IF($A43="","",IF(J43&lt;=E43,"Riordinare","OK"))</f>
        <v/>
      </c>
    </row>
    <row r="44">
      <c r="A44" s="10" t="n"/>
      <c r="B44" s="10" t="n"/>
      <c r="C44" s="10" t="n"/>
      <c r="D44" s="11" t="n"/>
      <c r="E44" s="11" t="n"/>
      <c r="F44" s="11" t="n"/>
      <c r="G44" s="12" t="n"/>
      <c r="H44" s="13">
        <f>IF($A44="","",SUMIFS(Movimenti!$D:$D,Movimenti!$B:$B,$A44,Movimenti!$C:$C,"Carico"))</f>
        <v/>
      </c>
      <c r="I44" s="13">
        <f>IF($A44="","",SUMIFS(Movimenti!$D:$D,Movimenti!$B:$B,$A44,Movimenti!$C:$C,"Scarico"))</f>
        <v/>
      </c>
      <c r="J44" s="13">
        <f>IF($A44="","",D44+H44-I44)</f>
        <v/>
      </c>
      <c r="K44" s="14">
        <f>IF($A44="","",J44*G44)</f>
        <v/>
      </c>
      <c r="L44" s="15">
        <f>IF($A44="","",IF(J44&lt;=E44,"Riordinare","OK"))</f>
        <v/>
      </c>
    </row>
    <row r="45">
      <c r="A45" s="10" t="n"/>
      <c r="B45" s="10" t="n"/>
      <c r="C45" s="10" t="n"/>
      <c r="D45" s="11" t="n"/>
      <c r="E45" s="11" t="n"/>
      <c r="F45" s="11" t="n"/>
      <c r="G45" s="12" t="n"/>
      <c r="H45" s="13">
        <f>IF($A45="","",SUMIFS(Movimenti!$D:$D,Movimenti!$B:$B,$A45,Movimenti!$C:$C,"Carico"))</f>
        <v/>
      </c>
      <c r="I45" s="13">
        <f>IF($A45="","",SUMIFS(Movimenti!$D:$D,Movimenti!$B:$B,$A45,Movimenti!$C:$C,"Scarico"))</f>
        <v/>
      </c>
      <c r="J45" s="13">
        <f>IF($A45="","",D45+H45-I45)</f>
        <v/>
      </c>
      <c r="K45" s="14">
        <f>IF($A45="","",J45*G45)</f>
        <v/>
      </c>
      <c r="L45" s="15">
        <f>IF($A45="","",IF(J45&lt;=E45,"Riordinare","OK"))</f>
        <v/>
      </c>
    </row>
    <row r="46">
      <c r="A46" s="10" t="n"/>
      <c r="B46" s="10" t="n"/>
      <c r="C46" s="10" t="n"/>
      <c r="D46" s="11" t="n"/>
      <c r="E46" s="11" t="n"/>
      <c r="F46" s="11" t="n"/>
      <c r="G46" s="12" t="n"/>
      <c r="H46" s="13">
        <f>IF($A46="","",SUMIFS(Movimenti!$D:$D,Movimenti!$B:$B,$A46,Movimenti!$C:$C,"Carico"))</f>
        <v/>
      </c>
      <c r="I46" s="13">
        <f>IF($A46="","",SUMIFS(Movimenti!$D:$D,Movimenti!$B:$B,$A46,Movimenti!$C:$C,"Scarico"))</f>
        <v/>
      </c>
      <c r="J46" s="13">
        <f>IF($A46="","",D46+H46-I46)</f>
        <v/>
      </c>
      <c r="K46" s="14">
        <f>IF($A46="","",J46*G46)</f>
        <v/>
      </c>
      <c r="L46" s="15">
        <f>IF($A46="","",IF(J46&lt;=E46,"Riordinare","OK"))</f>
        <v/>
      </c>
    </row>
    <row r="47">
      <c r="A47" s="10" t="n"/>
      <c r="B47" s="10" t="n"/>
      <c r="C47" s="10" t="n"/>
      <c r="D47" s="11" t="n"/>
      <c r="E47" s="11" t="n"/>
      <c r="F47" s="11" t="n"/>
      <c r="G47" s="12" t="n"/>
      <c r="H47" s="13">
        <f>IF($A47="","",SUMIFS(Movimenti!$D:$D,Movimenti!$B:$B,$A47,Movimenti!$C:$C,"Carico"))</f>
        <v/>
      </c>
      <c r="I47" s="13">
        <f>IF($A47="","",SUMIFS(Movimenti!$D:$D,Movimenti!$B:$B,$A47,Movimenti!$C:$C,"Scarico"))</f>
        <v/>
      </c>
      <c r="J47" s="13">
        <f>IF($A47="","",D47+H47-I47)</f>
        <v/>
      </c>
      <c r="K47" s="14">
        <f>IF($A47="","",J47*G47)</f>
        <v/>
      </c>
      <c r="L47" s="15">
        <f>IF($A47="","",IF(J47&lt;=E47,"Riordinare","OK"))</f>
        <v/>
      </c>
    </row>
    <row r="48">
      <c r="A48" s="10" t="n"/>
      <c r="B48" s="10" t="n"/>
      <c r="C48" s="10" t="n"/>
      <c r="D48" s="11" t="n"/>
      <c r="E48" s="11" t="n"/>
      <c r="F48" s="11" t="n"/>
      <c r="G48" s="12" t="n"/>
      <c r="H48" s="13">
        <f>IF($A48="","",SUMIFS(Movimenti!$D:$D,Movimenti!$B:$B,$A48,Movimenti!$C:$C,"Carico"))</f>
        <v/>
      </c>
      <c r="I48" s="13">
        <f>IF($A48="","",SUMIFS(Movimenti!$D:$D,Movimenti!$B:$B,$A48,Movimenti!$C:$C,"Scarico"))</f>
        <v/>
      </c>
      <c r="J48" s="13">
        <f>IF($A48="","",D48+H48-I48)</f>
        <v/>
      </c>
      <c r="K48" s="14">
        <f>IF($A48="","",J48*G48)</f>
        <v/>
      </c>
      <c r="L48" s="15">
        <f>IF($A48="","",IF(J48&lt;=E48,"Riordinare","OK"))</f>
        <v/>
      </c>
    </row>
    <row r="49">
      <c r="A49" s="10" t="n"/>
      <c r="B49" s="10" t="n"/>
      <c r="C49" s="10" t="n"/>
      <c r="D49" s="11" t="n"/>
      <c r="E49" s="11" t="n"/>
      <c r="F49" s="11" t="n"/>
      <c r="G49" s="12" t="n"/>
      <c r="H49" s="13">
        <f>IF($A49="","",SUMIFS(Movimenti!$D:$D,Movimenti!$B:$B,$A49,Movimenti!$C:$C,"Carico"))</f>
        <v/>
      </c>
      <c r="I49" s="13">
        <f>IF($A49="","",SUMIFS(Movimenti!$D:$D,Movimenti!$B:$B,$A49,Movimenti!$C:$C,"Scarico"))</f>
        <v/>
      </c>
      <c r="J49" s="13">
        <f>IF($A49="","",D49+H49-I49)</f>
        <v/>
      </c>
      <c r="K49" s="14">
        <f>IF($A49="","",J49*G49)</f>
        <v/>
      </c>
      <c r="L49" s="15">
        <f>IF($A49="","",IF(J49&lt;=E49,"Riordinare","OK"))</f>
        <v/>
      </c>
    </row>
    <row r="50">
      <c r="A50" s="10" t="n"/>
      <c r="B50" s="10" t="n"/>
      <c r="C50" s="10" t="n"/>
      <c r="D50" s="11" t="n"/>
      <c r="E50" s="11" t="n"/>
      <c r="F50" s="11" t="n"/>
      <c r="G50" s="12" t="n"/>
      <c r="H50" s="13">
        <f>IF($A50="","",SUMIFS(Movimenti!$D:$D,Movimenti!$B:$B,$A50,Movimenti!$C:$C,"Carico"))</f>
        <v/>
      </c>
      <c r="I50" s="13">
        <f>IF($A50="","",SUMIFS(Movimenti!$D:$D,Movimenti!$B:$B,$A50,Movimenti!$C:$C,"Scarico"))</f>
        <v/>
      </c>
      <c r="J50" s="13">
        <f>IF($A50="","",D50+H50-I50)</f>
        <v/>
      </c>
      <c r="K50" s="14">
        <f>IF($A50="","",J50*G50)</f>
        <v/>
      </c>
      <c r="L50" s="15">
        <f>IF($A50="","",IF(J50&lt;=E50,"Riordinare","OK"))</f>
        <v/>
      </c>
    </row>
    <row r="51">
      <c r="A51" s="10" t="n"/>
      <c r="B51" s="10" t="n"/>
      <c r="C51" s="10" t="n"/>
      <c r="D51" s="11" t="n"/>
      <c r="E51" s="11" t="n"/>
      <c r="F51" s="11" t="n"/>
      <c r="G51" s="12" t="n"/>
      <c r="H51" s="13">
        <f>IF($A51="","",SUMIFS(Movimenti!$D:$D,Movimenti!$B:$B,$A51,Movimenti!$C:$C,"Carico"))</f>
        <v/>
      </c>
      <c r="I51" s="13">
        <f>IF($A51="","",SUMIFS(Movimenti!$D:$D,Movimenti!$B:$B,$A51,Movimenti!$C:$C,"Scarico"))</f>
        <v/>
      </c>
      <c r="J51" s="13">
        <f>IF($A51="","",D51+H51-I51)</f>
        <v/>
      </c>
      <c r="K51" s="14">
        <f>IF($A51="","",J51*G51)</f>
        <v/>
      </c>
      <c r="L51" s="15">
        <f>IF($A51="","",IF(J51&lt;=E51,"Riordinare","OK"))</f>
        <v/>
      </c>
    </row>
    <row r="52">
      <c r="A52" s="10" t="n"/>
      <c r="B52" s="10" t="n"/>
      <c r="C52" s="10" t="n"/>
      <c r="D52" s="11" t="n"/>
      <c r="E52" s="11" t="n"/>
      <c r="F52" s="11" t="n"/>
      <c r="G52" s="12" t="n"/>
      <c r="H52" s="13">
        <f>IF($A52="","",SUMIFS(Movimenti!$D:$D,Movimenti!$B:$B,$A52,Movimenti!$C:$C,"Carico"))</f>
        <v/>
      </c>
      <c r="I52" s="13">
        <f>IF($A52="","",SUMIFS(Movimenti!$D:$D,Movimenti!$B:$B,$A52,Movimenti!$C:$C,"Scarico"))</f>
        <v/>
      </c>
      <c r="J52" s="13">
        <f>IF($A52="","",D52+H52-I52)</f>
        <v/>
      </c>
      <c r="K52" s="14">
        <f>IF($A52="","",J52*G52)</f>
        <v/>
      </c>
      <c r="L52" s="15">
        <f>IF($A52="","",IF(J52&lt;=E52,"Riordinare","OK"))</f>
        <v/>
      </c>
    </row>
    <row r="53">
      <c r="A53" s="10" t="n"/>
      <c r="B53" s="10" t="n"/>
      <c r="C53" s="10" t="n"/>
      <c r="D53" s="11" t="n"/>
      <c r="E53" s="11" t="n"/>
      <c r="F53" s="11" t="n"/>
      <c r="G53" s="12" t="n"/>
      <c r="H53" s="13">
        <f>IF($A53="","",SUMIFS(Movimenti!$D:$D,Movimenti!$B:$B,$A53,Movimenti!$C:$C,"Carico"))</f>
        <v/>
      </c>
      <c r="I53" s="13">
        <f>IF($A53="","",SUMIFS(Movimenti!$D:$D,Movimenti!$B:$B,$A53,Movimenti!$C:$C,"Scarico"))</f>
        <v/>
      </c>
      <c r="J53" s="13">
        <f>IF($A53="","",D53+H53-I53)</f>
        <v/>
      </c>
      <c r="K53" s="14">
        <f>IF($A53="","",J53*G53)</f>
        <v/>
      </c>
      <c r="L53" s="15">
        <f>IF($A53="","",IF(J53&lt;=E53,"Riordinare","OK"))</f>
        <v/>
      </c>
    </row>
    <row r="54">
      <c r="A54" s="10" t="n"/>
      <c r="B54" s="10" t="n"/>
      <c r="C54" s="10" t="n"/>
      <c r="D54" s="11" t="n"/>
      <c r="E54" s="11" t="n"/>
      <c r="F54" s="11" t="n"/>
      <c r="G54" s="12" t="n"/>
      <c r="H54" s="13">
        <f>IF($A54="","",SUMIFS(Movimenti!$D:$D,Movimenti!$B:$B,$A54,Movimenti!$C:$C,"Carico"))</f>
        <v/>
      </c>
      <c r="I54" s="13">
        <f>IF($A54="","",SUMIFS(Movimenti!$D:$D,Movimenti!$B:$B,$A54,Movimenti!$C:$C,"Scarico"))</f>
        <v/>
      </c>
      <c r="J54" s="13">
        <f>IF($A54="","",D54+H54-I54)</f>
        <v/>
      </c>
      <c r="K54" s="14">
        <f>IF($A54="","",J54*G54)</f>
        <v/>
      </c>
      <c r="L54" s="15">
        <f>IF($A54="","",IF(J54&lt;=E54,"Riordinare","OK"))</f>
        <v/>
      </c>
    </row>
    <row r="55">
      <c r="A55" s="10" t="n"/>
      <c r="B55" s="10" t="n"/>
      <c r="C55" s="10" t="n"/>
      <c r="D55" s="11" t="n"/>
      <c r="E55" s="11" t="n"/>
      <c r="F55" s="11" t="n"/>
      <c r="G55" s="12" t="n"/>
      <c r="H55" s="13">
        <f>IF($A55="","",SUMIFS(Movimenti!$D:$D,Movimenti!$B:$B,$A55,Movimenti!$C:$C,"Carico"))</f>
        <v/>
      </c>
      <c r="I55" s="13">
        <f>IF($A55="","",SUMIFS(Movimenti!$D:$D,Movimenti!$B:$B,$A55,Movimenti!$C:$C,"Scarico"))</f>
        <v/>
      </c>
      <c r="J55" s="13">
        <f>IF($A55="","",D55+H55-I55)</f>
        <v/>
      </c>
      <c r="K55" s="14">
        <f>IF($A55="","",J55*G55)</f>
        <v/>
      </c>
      <c r="L55" s="15">
        <f>IF($A55="","",IF(J55&lt;=E55,"Riordinare","OK"))</f>
        <v/>
      </c>
    </row>
    <row r="56">
      <c r="A56" s="10" t="n"/>
      <c r="B56" s="10" t="n"/>
      <c r="C56" s="10" t="n"/>
      <c r="D56" s="11" t="n"/>
      <c r="E56" s="11" t="n"/>
      <c r="F56" s="11" t="n"/>
      <c r="G56" s="12" t="n"/>
      <c r="H56" s="13">
        <f>IF($A56="","",SUMIFS(Movimenti!$D:$D,Movimenti!$B:$B,$A56,Movimenti!$C:$C,"Carico"))</f>
        <v/>
      </c>
      <c r="I56" s="13">
        <f>IF($A56="","",SUMIFS(Movimenti!$D:$D,Movimenti!$B:$B,$A56,Movimenti!$C:$C,"Scarico"))</f>
        <v/>
      </c>
      <c r="J56" s="13">
        <f>IF($A56="","",D56+H56-I56)</f>
        <v/>
      </c>
      <c r="K56" s="14">
        <f>IF($A56="","",J56*G56)</f>
        <v/>
      </c>
      <c r="L56" s="15">
        <f>IF($A56="","",IF(J56&lt;=E56,"Riordinare","OK"))</f>
        <v/>
      </c>
    </row>
    <row r="57">
      <c r="A57" s="10" t="n"/>
      <c r="B57" s="10" t="n"/>
      <c r="C57" s="10" t="n"/>
      <c r="D57" s="11" t="n"/>
      <c r="E57" s="11" t="n"/>
      <c r="F57" s="11" t="n"/>
      <c r="G57" s="12" t="n"/>
      <c r="H57" s="13">
        <f>IF($A57="","",SUMIFS(Movimenti!$D:$D,Movimenti!$B:$B,$A57,Movimenti!$C:$C,"Carico"))</f>
        <v/>
      </c>
      <c r="I57" s="13">
        <f>IF($A57="","",SUMIFS(Movimenti!$D:$D,Movimenti!$B:$B,$A57,Movimenti!$C:$C,"Scarico"))</f>
        <v/>
      </c>
      <c r="J57" s="13">
        <f>IF($A57="","",D57+H57-I57)</f>
        <v/>
      </c>
      <c r="K57" s="14">
        <f>IF($A57="","",J57*G57)</f>
        <v/>
      </c>
      <c r="L57" s="15">
        <f>IF($A57="","",IF(J57&lt;=E57,"Riordinare","OK"))</f>
        <v/>
      </c>
    </row>
    <row r="58">
      <c r="A58" s="10" t="n"/>
      <c r="B58" s="10" t="n"/>
      <c r="C58" s="10" t="n"/>
      <c r="D58" s="11" t="n"/>
      <c r="E58" s="11" t="n"/>
      <c r="F58" s="11" t="n"/>
      <c r="G58" s="12" t="n"/>
      <c r="H58" s="13">
        <f>IF($A58="","",SUMIFS(Movimenti!$D:$D,Movimenti!$B:$B,$A58,Movimenti!$C:$C,"Carico"))</f>
        <v/>
      </c>
      <c r="I58" s="13">
        <f>IF($A58="","",SUMIFS(Movimenti!$D:$D,Movimenti!$B:$B,$A58,Movimenti!$C:$C,"Scarico"))</f>
        <v/>
      </c>
      <c r="J58" s="13">
        <f>IF($A58="","",D58+H58-I58)</f>
        <v/>
      </c>
      <c r="K58" s="14">
        <f>IF($A58="","",J58*G58)</f>
        <v/>
      </c>
      <c r="L58" s="15">
        <f>IF($A58="","",IF(J58&lt;=E58,"Riordinare","OK"))</f>
        <v/>
      </c>
    </row>
    <row r="59">
      <c r="A59" s="10" t="n"/>
      <c r="B59" s="10" t="n"/>
      <c r="C59" s="10" t="n"/>
      <c r="D59" s="11" t="n"/>
      <c r="E59" s="11" t="n"/>
      <c r="F59" s="11" t="n"/>
      <c r="G59" s="12" t="n"/>
      <c r="H59" s="13">
        <f>IF($A59="","",SUMIFS(Movimenti!$D:$D,Movimenti!$B:$B,$A59,Movimenti!$C:$C,"Carico"))</f>
        <v/>
      </c>
      <c r="I59" s="13">
        <f>IF($A59="","",SUMIFS(Movimenti!$D:$D,Movimenti!$B:$B,$A59,Movimenti!$C:$C,"Scarico"))</f>
        <v/>
      </c>
      <c r="J59" s="13">
        <f>IF($A59="","",D59+H59-I59)</f>
        <v/>
      </c>
      <c r="K59" s="14">
        <f>IF($A59="","",J59*G59)</f>
        <v/>
      </c>
      <c r="L59" s="15">
        <f>IF($A59="","",IF(J59&lt;=E59,"Riordinare","OK"))</f>
        <v/>
      </c>
    </row>
    <row r="60">
      <c r="A60" s="10" t="n"/>
      <c r="B60" s="10" t="n"/>
      <c r="C60" s="10" t="n"/>
      <c r="D60" s="11" t="n"/>
      <c r="E60" s="11" t="n"/>
      <c r="F60" s="11" t="n"/>
      <c r="G60" s="12" t="n"/>
      <c r="H60" s="13">
        <f>IF($A60="","",SUMIFS(Movimenti!$D:$D,Movimenti!$B:$B,$A60,Movimenti!$C:$C,"Carico"))</f>
        <v/>
      </c>
      <c r="I60" s="13">
        <f>IF($A60="","",SUMIFS(Movimenti!$D:$D,Movimenti!$B:$B,$A60,Movimenti!$C:$C,"Scarico"))</f>
        <v/>
      </c>
      <c r="J60" s="13">
        <f>IF($A60="","",D60+H60-I60)</f>
        <v/>
      </c>
      <c r="K60" s="14">
        <f>IF($A60="","",J60*G60)</f>
        <v/>
      </c>
      <c r="L60" s="15">
        <f>IF($A60="","",IF(J60&lt;=E60,"Riordinare","OK"))</f>
        <v/>
      </c>
    </row>
    <row r="61">
      <c r="A61" s="10" t="n"/>
      <c r="B61" s="10" t="n"/>
      <c r="C61" s="10" t="n"/>
      <c r="D61" s="11" t="n"/>
      <c r="E61" s="11" t="n"/>
      <c r="F61" s="11" t="n"/>
      <c r="G61" s="12" t="n"/>
      <c r="H61" s="13">
        <f>IF($A61="","",SUMIFS(Movimenti!$D:$D,Movimenti!$B:$B,$A61,Movimenti!$C:$C,"Carico"))</f>
        <v/>
      </c>
      <c r="I61" s="13">
        <f>IF($A61="","",SUMIFS(Movimenti!$D:$D,Movimenti!$B:$B,$A61,Movimenti!$C:$C,"Scarico"))</f>
        <v/>
      </c>
      <c r="J61" s="13">
        <f>IF($A61="","",D61+H61-I61)</f>
        <v/>
      </c>
      <c r="K61" s="14">
        <f>IF($A61="","",J61*G61)</f>
        <v/>
      </c>
      <c r="L61" s="15">
        <f>IF($A61="","",IF(J61&lt;=E61,"Riordinare","OK"))</f>
        <v/>
      </c>
    </row>
    <row r="62">
      <c r="A62" s="10" t="n"/>
      <c r="B62" s="10" t="n"/>
      <c r="C62" s="10" t="n"/>
      <c r="D62" s="11" t="n"/>
      <c r="E62" s="11" t="n"/>
      <c r="F62" s="11" t="n"/>
      <c r="G62" s="12" t="n"/>
      <c r="H62" s="13">
        <f>IF($A62="","",SUMIFS(Movimenti!$D:$D,Movimenti!$B:$B,$A62,Movimenti!$C:$C,"Carico"))</f>
        <v/>
      </c>
      <c r="I62" s="13">
        <f>IF($A62="","",SUMIFS(Movimenti!$D:$D,Movimenti!$B:$B,$A62,Movimenti!$C:$C,"Scarico"))</f>
        <v/>
      </c>
      <c r="J62" s="13">
        <f>IF($A62="","",D62+H62-I62)</f>
        <v/>
      </c>
      <c r="K62" s="14">
        <f>IF($A62="","",J62*G62)</f>
        <v/>
      </c>
      <c r="L62" s="15">
        <f>IF($A62="","",IF(J62&lt;=E62,"Riordinare","OK"))</f>
        <v/>
      </c>
    </row>
    <row r="63">
      <c r="A63" s="10" t="n"/>
      <c r="B63" s="10" t="n"/>
      <c r="C63" s="10" t="n"/>
      <c r="D63" s="11" t="n"/>
      <c r="E63" s="11" t="n"/>
      <c r="F63" s="11" t="n"/>
      <c r="G63" s="12" t="n"/>
      <c r="H63" s="13">
        <f>IF($A63="","",SUMIFS(Movimenti!$D:$D,Movimenti!$B:$B,$A63,Movimenti!$C:$C,"Carico"))</f>
        <v/>
      </c>
      <c r="I63" s="13">
        <f>IF($A63="","",SUMIFS(Movimenti!$D:$D,Movimenti!$B:$B,$A63,Movimenti!$C:$C,"Scarico"))</f>
        <v/>
      </c>
      <c r="J63" s="13">
        <f>IF($A63="","",D63+H63-I63)</f>
        <v/>
      </c>
      <c r="K63" s="14">
        <f>IF($A63="","",J63*G63)</f>
        <v/>
      </c>
      <c r="L63" s="15">
        <f>IF($A63="","",IF(J63&lt;=E63,"Riordinare","OK"))</f>
        <v/>
      </c>
    </row>
    <row r="64">
      <c r="A64" s="10" t="n"/>
      <c r="B64" s="10" t="n"/>
      <c r="C64" s="10" t="n"/>
      <c r="D64" s="11" t="n"/>
      <c r="E64" s="11" t="n"/>
      <c r="F64" s="11" t="n"/>
      <c r="G64" s="12" t="n"/>
      <c r="H64" s="13">
        <f>IF($A64="","",SUMIFS(Movimenti!$D:$D,Movimenti!$B:$B,$A64,Movimenti!$C:$C,"Carico"))</f>
        <v/>
      </c>
      <c r="I64" s="13">
        <f>IF($A64="","",SUMIFS(Movimenti!$D:$D,Movimenti!$B:$B,$A64,Movimenti!$C:$C,"Scarico"))</f>
        <v/>
      </c>
      <c r="J64" s="13">
        <f>IF($A64="","",D64+H64-I64)</f>
        <v/>
      </c>
      <c r="K64" s="14">
        <f>IF($A64="","",J64*G64)</f>
        <v/>
      </c>
      <c r="L64" s="15">
        <f>IF($A64="","",IF(J64&lt;=E64,"Riordinare","OK"))</f>
        <v/>
      </c>
    </row>
    <row r="65">
      <c r="A65" s="10" t="n"/>
      <c r="B65" s="10" t="n"/>
      <c r="C65" s="10" t="n"/>
      <c r="D65" s="11" t="n"/>
      <c r="E65" s="11" t="n"/>
      <c r="F65" s="11" t="n"/>
      <c r="G65" s="12" t="n"/>
      <c r="H65" s="13">
        <f>IF($A65="","",SUMIFS(Movimenti!$D:$D,Movimenti!$B:$B,$A65,Movimenti!$C:$C,"Carico"))</f>
        <v/>
      </c>
      <c r="I65" s="13">
        <f>IF($A65="","",SUMIFS(Movimenti!$D:$D,Movimenti!$B:$B,$A65,Movimenti!$C:$C,"Scarico"))</f>
        <v/>
      </c>
      <c r="J65" s="13">
        <f>IF($A65="","",D65+H65-I65)</f>
        <v/>
      </c>
      <c r="K65" s="14">
        <f>IF($A65="","",J65*G65)</f>
        <v/>
      </c>
      <c r="L65" s="15">
        <f>IF($A65="","",IF(J65&lt;=E65,"Riordinare","OK"))</f>
        <v/>
      </c>
    </row>
    <row r="66">
      <c r="A66" s="10" t="n"/>
      <c r="B66" s="10" t="n"/>
      <c r="C66" s="10" t="n"/>
      <c r="D66" s="11" t="n"/>
      <c r="E66" s="11" t="n"/>
      <c r="F66" s="11" t="n"/>
      <c r="G66" s="12" t="n"/>
      <c r="H66" s="13">
        <f>IF($A66="","",SUMIFS(Movimenti!$D:$D,Movimenti!$B:$B,$A66,Movimenti!$C:$C,"Carico"))</f>
        <v/>
      </c>
      <c r="I66" s="13">
        <f>IF($A66="","",SUMIFS(Movimenti!$D:$D,Movimenti!$B:$B,$A66,Movimenti!$C:$C,"Scarico"))</f>
        <v/>
      </c>
      <c r="J66" s="13">
        <f>IF($A66="","",D66+H66-I66)</f>
        <v/>
      </c>
      <c r="K66" s="14">
        <f>IF($A66="","",J66*G66)</f>
        <v/>
      </c>
      <c r="L66" s="15">
        <f>IF($A66="","",IF(J66&lt;=E66,"Riordinare","OK"))</f>
        <v/>
      </c>
    </row>
    <row r="67">
      <c r="A67" s="10" t="n"/>
      <c r="B67" s="10" t="n"/>
      <c r="C67" s="10" t="n"/>
      <c r="D67" s="11" t="n"/>
      <c r="E67" s="11" t="n"/>
      <c r="F67" s="11" t="n"/>
      <c r="G67" s="12" t="n"/>
      <c r="H67" s="13">
        <f>IF($A67="","",SUMIFS(Movimenti!$D:$D,Movimenti!$B:$B,$A67,Movimenti!$C:$C,"Carico"))</f>
        <v/>
      </c>
      <c r="I67" s="13">
        <f>IF($A67="","",SUMIFS(Movimenti!$D:$D,Movimenti!$B:$B,$A67,Movimenti!$C:$C,"Scarico"))</f>
        <v/>
      </c>
      <c r="J67" s="13">
        <f>IF($A67="","",D67+H67-I67)</f>
        <v/>
      </c>
      <c r="K67" s="14">
        <f>IF($A67="","",J67*G67)</f>
        <v/>
      </c>
      <c r="L67" s="15">
        <f>IF($A67="","",IF(J67&lt;=E67,"Riordinare","OK"))</f>
        <v/>
      </c>
    </row>
    <row r="68">
      <c r="A68" s="10" t="n"/>
      <c r="B68" s="10" t="n"/>
      <c r="C68" s="10" t="n"/>
      <c r="D68" s="11" t="n"/>
      <c r="E68" s="11" t="n"/>
      <c r="F68" s="11" t="n"/>
      <c r="G68" s="12" t="n"/>
      <c r="H68" s="13">
        <f>IF($A68="","",SUMIFS(Movimenti!$D:$D,Movimenti!$B:$B,$A68,Movimenti!$C:$C,"Carico"))</f>
        <v/>
      </c>
      <c r="I68" s="13">
        <f>IF($A68="","",SUMIFS(Movimenti!$D:$D,Movimenti!$B:$B,$A68,Movimenti!$C:$C,"Scarico"))</f>
        <v/>
      </c>
      <c r="J68" s="13">
        <f>IF($A68="","",D68+H68-I68)</f>
        <v/>
      </c>
      <c r="K68" s="14">
        <f>IF($A68="","",J68*G68)</f>
        <v/>
      </c>
      <c r="L68" s="15">
        <f>IF($A68="","",IF(J68&lt;=E68,"Riordinare","OK"))</f>
        <v/>
      </c>
    </row>
    <row r="69">
      <c r="A69" s="10" t="n"/>
      <c r="B69" s="10" t="n"/>
      <c r="C69" s="10" t="n"/>
      <c r="D69" s="11" t="n"/>
      <c r="E69" s="11" t="n"/>
      <c r="F69" s="11" t="n"/>
      <c r="G69" s="12" t="n"/>
      <c r="H69" s="13">
        <f>IF($A69="","",SUMIFS(Movimenti!$D:$D,Movimenti!$B:$B,$A69,Movimenti!$C:$C,"Carico"))</f>
        <v/>
      </c>
      <c r="I69" s="13">
        <f>IF($A69="","",SUMIFS(Movimenti!$D:$D,Movimenti!$B:$B,$A69,Movimenti!$C:$C,"Scarico"))</f>
        <v/>
      </c>
      <c r="J69" s="13">
        <f>IF($A69="","",D69+H69-I69)</f>
        <v/>
      </c>
      <c r="K69" s="14">
        <f>IF($A69="","",J69*G69)</f>
        <v/>
      </c>
      <c r="L69" s="15">
        <f>IF($A69="","",IF(J69&lt;=E69,"Riordinare","OK"))</f>
        <v/>
      </c>
    </row>
    <row r="70">
      <c r="A70" s="10" t="n"/>
      <c r="B70" s="10" t="n"/>
      <c r="C70" s="10" t="n"/>
      <c r="D70" s="11" t="n"/>
      <c r="E70" s="11" t="n"/>
      <c r="F70" s="11" t="n"/>
      <c r="G70" s="12" t="n"/>
      <c r="H70" s="13">
        <f>IF($A70="","",SUMIFS(Movimenti!$D:$D,Movimenti!$B:$B,$A70,Movimenti!$C:$C,"Carico"))</f>
        <v/>
      </c>
      <c r="I70" s="13">
        <f>IF($A70="","",SUMIFS(Movimenti!$D:$D,Movimenti!$B:$B,$A70,Movimenti!$C:$C,"Scarico"))</f>
        <v/>
      </c>
      <c r="J70" s="13">
        <f>IF($A70="","",D70+H70-I70)</f>
        <v/>
      </c>
      <c r="K70" s="14">
        <f>IF($A70="","",J70*G70)</f>
        <v/>
      </c>
      <c r="L70" s="15">
        <f>IF($A70="","",IF(J70&lt;=E70,"Riordinare","OK"))</f>
        <v/>
      </c>
    </row>
    <row r="71">
      <c r="A71" s="10" t="n"/>
      <c r="B71" s="10" t="n"/>
      <c r="C71" s="10" t="n"/>
      <c r="D71" s="11" t="n"/>
      <c r="E71" s="11" t="n"/>
      <c r="F71" s="11" t="n"/>
      <c r="G71" s="12" t="n"/>
      <c r="H71" s="13">
        <f>IF($A71="","",SUMIFS(Movimenti!$D:$D,Movimenti!$B:$B,$A71,Movimenti!$C:$C,"Carico"))</f>
        <v/>
      </c>
      <c r="I71" s="13">
        <f>IF($A71="","",SUMIFS(Movimenti!$D:$D,Movimenti!$B:$B,$A71,Movimenti!$C:$C,"Scarico"))</f>
        <v/>
      </c>
      <c r="J71" s="13">
        <f>IF($A71="","",D71+H71-I71)</f>
        <v/>
      </c>
      <c r="K71" s="14">
        <f>IF($A71="","",J71*G71)</f>
        <v/>
      </c>
      <c r="L71" s="15">
        <f>IF($A71="","",IF(J71&lt;=E71,"Riordinare","OK"))</f>
        <v/>
      </c>
    </row>
    <row r="72">
      <c r="A72" s="10" t="n"/>
      <c r="B72" s="10" t="n"/>
      <c r="C72" s="10" t="n"/>
      <c r="D72" s="11" t="n"/>
      <c r="E72" s="11" t="n"/>
      <c r="F72" s="11" t="n"/>
      <c r="G72" s="12" t="n"/>
      <c r="H72" s="13">
        <f>IF($A72="","",SUMIFS(Movimenti!$D:$D,Movimenti!$B:$B,$A72,Movimenti!$C:$C,"Carico"))</f>
        <v/>
      </c>
      <c r="I72" s="13">
        <f>IF($A72="","",SUMIFS(Movimenti!$D:$D,Movimenti!$B:$B,$A72,Movimenti!$C:$C,"Scarico"))</f>
        <v/>
      </c>
      <c r="J72" s="13">
        <f>IF($A72="","",D72+H72-I72)</f>
        <v/>
      </c>
      <c r="K72" s="14">
        <f>IF($A72="","",J72*G72)</f>
        <v/>
      </c>
      <c r="L72" s="15">
        <f>IF($A72="","",IF(J72&lt;=E72,"Riordinare","OK"))</f>
        <v/>
      </c>
    </row>
    <row r="73">
      <c r="A73" s="10" t="n"/>
      <c r="B73" s="10" t="n"/>
      <c r="C73" s="10" t="n"/>
      <c r="D73" s="11" t="n"/>
      <c r="E73" s="11" t="n"/>
      <c r="F73" s="11" t="n"/>
      <c r="G73" s="12" t="n"/>
      <c r="H73" s="13">
        <f>IF($A73="","",SUMIFS(Movimenti!$D:$D,Movimenti!$B:$B,$A73,Movimenti!$C:$C,"Carico"))</f>
        <v/>
      </c>
      <c r="I73" s="13">
        <f>IF($A73="","",SUMIFS(Movimenti!$D:$D,Movimenti!$B:$B,$A73,Movimenti!$C:$C,"Scarico"))</f>
        <v/>
      </c>
      <c r="J73" s="13">
        <f>IF($A73="","",D73+H73-I73)</f>
        <v/>
      </c>
      <c r="K73" s="14">
        <f>IF($A73="","",J73*G73)</f>
        <v/>
      </c>
      <c r="L73" s="15">
        <f>IF($A73="","",IF(J73&lt;=E73,"Riordinare","OK"))</f>
        <v/>
      </c>
    </row>
    <row r="74">
      <c r="A74" s="10" t="n"/>
      <c r="B74" s="10" t="n"/>
      <c r="C74" s="10" t="n"/>
      <c r="D74" s="11" t="n"/>
      <c r="E74" s="11" t="n"/>
      <c r="F74" s="11" t="n"/>
      <c r="G74" s="12" t="n"/>
      <c r="H74" s="13">
        <f>IF($A74="","",SUMIFS(Movimenti!$D:$D,Movimenti!$B:$B,$A74,Movimenti!$C:$C,"Carico"))</f>
        <v/>
      </c>
      <c r="I74" s="13">
        <f>IF($A74="","",SUMIFS(Movimenti!$D:$D,Movimenti!$B:$B,$A74,Movimenti!$C:$C,"Scarico"))</f>
        <v/>
      </c>
      <c r="J74" s="13">
        <f>IF($A74="","",D74+H74-I74)</f>
        <v/>
      </c>
      <c r="K74" s="14">
        <f>IF($A74="","",J74*G74)</f>
        <v/>
      </c>
      <c r="L74" s="15">
        <f>IF($A74="","",IF(J74&lt;=E74,"Riordinare","OK"))</f>
        <v/>
      </c>
    </row>
    <row r="75">
      <c r="A75" s="10" t="n"/>
      <c r="B75" s="10" t="n"/>
      <c r="C75" s="10" t="n"/>
      <c r="D75" s="11" t="n"/>
      <c r="E75" s="11" t="n"/>
      <c r="F75" s="11" t="n"/>
      <c r="G75" s="12" t="n"/>
      <c r="H75" s="13">
        <f>IF($A75="","",SUMIFS(Movimenti!$D:$D,Movimenti!$B:$B,$A75,Movimenti!$C:$C,"Carico"))</f>
        <v/>
      </c>
      <c r="I75" s="13">
        <f>IF($A75="","",SUMIFS(Movimenti!$D:$D,Movimenti!$B:$B,$A75,Movimenti!$C:$C,"Scarico"))</f>
        <v/>
      </c>
      <c r="J75" s="13">
        <f>IF($A75="","",D75+H75-I75)</f>
        <v/>
      </c>
      <c r="K75" s="14">
        <f>IF($A75="","",J75*G75)</f>
        <v/>
      </c>
      <c r="L75" s="15">
        <f>IF($A75="","",IF(J75&lt;=E75,"Riordinare","OK"))</f>
        <v/>
      </c>
    </row>
    <row r="76">
      <c r="A76" s="10" t="n"/>
      <c r="B76" s="10" t="n"/>
      <c r="C76" s="10" t="n"/>
      <c r="D76" s="11" t="n"/>
      <c r="E76" s="11" t="n"/>
      <c r="F76" s="11" t="n"/>
      <c r="G76" s="12" t="n"/>
      <c r="H76" s="13">
        <f>IF($A76="","",SUMIFS(Movimenti!$D:$D,Movimenti!$B:$B,$A76,Movimenti!$C:$C,"Carico"))</f>
        <v/>
      </c>
      <c r="I76" s="13">
        <f>IF($A76="","",SUMIFS(Movimenti!$D:$D,Movimenti!$B:$B,$A76,Movimenti!$C:$C,"Scarico"))</f>
        <v/>
      </c>
      <c r="J76" s="13">
        <f>IF($A76="","",D76+H76-I76)</f>
        <v/>
      </c>
      <c r="K76" s="14">
        <f>IF($A76="","",J76*G76)</f>
        <v/>
      </c>
      <c r="L76" s="15">
        <f>IF($A76="","",IF(J76&lt;=E76,"Riordinare","OK"))</f>
        <v/>
      </c>
    </row>
    <row r="77">
      <c r="A77" s="10" t="n"/>
      <c r="B77" s="10" t="n"/>
      <c r="C77" s="10" t="n"/>
      <c r="D77" s="11" t="n"/>
      <c r="E77" s="11" t="n"/>
      <c r="F77" s="11" t="n"/>
      <c r="G77" s="12" t="n"/>
      <c r="H77" s="13">
        <f>IF($A77="","",SUMIFS(Movimenti!$D:$D,Movimenti!$B:$B,$A77,Movimenti!$C:$C,"Carico"))</f>
        <v/>
      </c>
      <c r="I77" s="13">
        <f>IF($A77="","",SUMIFS(Movimenti!$D:$D,Movimenti!$B:$B,$A77,Movimenti!$C:$C,"Scarico"))</f>
        <v/>
      </c>
      <c r="J77" s="13">
        <f>IF($A77="","",D77+H77-I77)</f>
        <v/>
      </c>
      <c r="K77" s="14">
        <f>IF($A77="","",J77*G77)</f>
        <v/>
      </c>
      <c r="L77" s="15">
        <f>IF($A77="","",IF(J77&lt;=E77,"Riordinare","OK"))</f>
        <v/>
      </c>
    </row>
    <row r="78">
      <c r="A78" s="10" t="n"/>
      <c r="B78" s="10" t="n"/>
      <c r="C78" s="10" t="n"/>
      <c r="D78" s="11" t="n"/>
      <c r="E78" s="11" t="n"/>
      <c r="F78" s="11" t="n"/>
      <c r="G78" s="12" t="n"/>
      <c r="H78" s="13">
        <f>IF($A78="","",SUMIFS(Movimenti!$D:$D,Movimenti!$B:$B,$A78,Movimenti!$C:$C,"Carico"))</f>
        <v/>
      </c>
      <c r="I78" s="13">
        <f>IF($A78="","",SUMIFS(Movimenti!$D:$D,Movimenti!$B:$B,$A78,Movimenti!$C:$C,"Scarico"))</f>
        <v/>
      </c>
      <c r="J78" s="13">
        <f>IF($A78="","",D78+H78-I78)</f>
        <v/>
      </c>
      <c r="K78" s="14">
        <f>IF($A78="","",J78*G78)</f>
        <v/>
      </c>
      <c r="L78" s="15">
        <f>IF($A78="","",IF(J78&lt;=E78,"Riordinare","OK"))</f>
        <v/>
      </c>
    </row>
    <row r="79">
      <c r="A79" s="10" t="n"/>
      <c r="B79" s="10" t="n"/>
      <c r="C79" s="10" t="n"/>
      <c r="D79" s="11" t="n"/>
      <c r="E79" s="11" t="n"/>
      <c r="F79" s="11" t="n"/>
      <c r="G79" s="12" t="n"/>
      <c r="H79" s="13">
        <f>IF($A79="","",SUMIFS(Movimenti!$D:$D,Movimenti!$B:$B,$A79,Movimenti!$C:$C,"Carico"))</f>
        <v/>
      </c>
      <c r="I79" s="13">
        <f>IF($A79="","",SUMIFS(Movimenti!$D:$D,Movimenti!$B:$B,$A79,Movimenti!$C:$C,"Scarico"))</f>
        <v/>
      </c>
      <c r="J79" s="13">
        <f>IF($A79="","",D79+H79-I79)</f>
        <v/>
      </c>
      <c r="K79" s="14">
        <f>IF($A79="","",J79*G79)</f>
        <v/>
      </c>
      <c r="L79" s="15">
        <f>IF($A79="","",IF(J79&lt;=E79,"Riordinare","OK"))</f>
        <v/>
      </c>
    </row>
    <row r="80">
      <c r="A80" s="10" t="n"/>
      <c r="B80" s="10" t="n"/>
      <c r="C80" s="10" t="n"/>
      <c r="D80" s="11" t="n"/>
      <c r="E80" s="11" t="n"/>
      <c r="F80" s="11" t="n"/>
      <c r="G80" s="12" t="n"/>
      <c r="H80" s="13">
        <f>IF($A80="","",SUMIFS(Movimenti!$D:$D,Movimenti!$B:$B,$A80,Movimenti!$C:$C,"Carico"))</f>
        <v/>
      </c>
      <c r="I80" s="13">
        <f>IF($A80="","",SUMIFS(Movimenti!$D:$D,Movimenti!$B:$B,$A80,Movimenti!$C:$C,"Scarico"))</f>
        <v/>
      </c>
      <c r="J80" s="13">
        <f>IF($A80="","",D80+H80-I80)</f>
        <v/>
      </c>
      <c r="K80" s="14">
        <f>IF($A80="","",J80*G80)</f>
        <v/>
      </c>
      <c r="L80" s="15">
        <f>IF($A80="","",IF(J80&lt;=E80,"Riordinare","OK"))</f>
        <v/>
      </c>
    </row>
    <row r="81">
      <c r="A81" s="10" t="n"/>
      <c r="B81" s="10" t="n"/>
      <c r="C81" s="10" t="n"/>
      <c r="D81" s="11" t="n"/>
      <c r="E81" s="11" t="n"/>
      <c r="F81" s="11" t="n"/>
      <c r="G81" s="12" t="n"/>
      <c r="H81" s="13">
        <f>IF($A81="","",SUMIFS(Movimenti!$D:$D,Movimenti!$B:$B,$A81,Movimenti!$C:$C,"Carico"))</f>
        <v/>
      </c>
      <c r="I81" s="13">
        <f>IF($A81="","",SUMIFS(Movimenti!$D:$D,Movimenti!$B:$B,$A81,Movimenti!$C:$C,"Scarico"))</f>
        <v/>
      </c>
      <c r="J81" s="13">
        <f>IF($A81="","",D81+H81-I81)</f>
        <v/>
      </c>
      <c r="K81" s="14">
        <f>IF($A81="","",J81*G81)</f>
        <v/>
      </c>
      <c r="L81" s="15">
        <f>IF($A81="","",IF(J81&lt;=E81,"Riordinare","OK"))</f>
        <v/>
      </c>
    </row>
    <row r="82">
      <c r="A82" s="10" t="n"/>
      <c r="B82" s="10" t="n"/>
      <c r="C82" s="10" t="n"/>
      <c r="D82" s="11" t="n"/>
      <c r="E82" s="11" t="n"/>
      <c r="F82" s="11" t="n"/>
      <c r="G82" s="12" t="n"/>
      <c r="H82" s="13">
        <f>IF($A82="","",SUMIFS(Movimenti!$D:$D,Movimenti!$B:$B,$A82,Movimenti!$C:$C,"Carico"))</f>
        <v/>
      </c>
      <c r="I82" s="13">
        <f>IF($A82="","",SUMIFS(Movimenti!$D:$D,Movimenti!$B:$B,$A82,Movimenti!$C:$C,"Scarico"))</f>
        <v/>
      </c>
      <c r="J82" s="13">
        <f>IF($A82="","",D82+H82-I82)</f>
        <v/>
      </c>
      <c r="K82" s="14">
        <f>IF($A82="","",J82*G82)</f>
        <v/>
      </c>
      <c r="L82" s="15">
        <f>IF($A82="","",IF(J82&lt;=E82,"Riordinare","OK"))</f>
        <v/>
      </c>
    </row>
    <row r="83">
      <c r="A83" s="10" t="n"/>
      <c r="B83" s="10" t="n"/>
      <c r="C83" s="10" t="n"/>
      <c r="D83" s="11" t="n"/>
      <c r="E83" s="11" t="n"/>
      <c r="F83" s="11" t="n"/>
      <c r="G83" s="12" t="n"/>
      <c r="H83" s="13">
        <f>IF($A83="","",SUMIFS(Movimenti!$D:$D,Movimenti!$B:$B,$A83,Movimenti!$C:$C,"Carico"))</f>
        <v/>
      </c>
      <c r="I83" s="13">
        <f>IF($A83="","",SUMIFS(Movimenti!$D:$D,Movimenti!$B:$B,$A83,Movimenti!$C:$C,"Scarico"))</f>
        <v/>
      </c>
      <c r="J83" s="13">
        <f>IF($A83="","",D83+H83-I83)</f>
        <v/>
      </c>
      <c r="K83" s="14">
        <f>IF($A83="","",J83*G83)</f>
        <v/>
      </c>
      <c r="L83" s="15">
        <f>IF($A83="","",IF(J83&lt;=E83,"Riordinare","OK"))</f>
        <v/>
      </c>
    </row>
    <row r="84">
      <c r="A84" s="10" t="n"/>
      <c r="B84" s="10" t="n"/>
      <c r="C84" s="10" t="n"/>
      <c r="D84" s="11" t="n"/>
      <c r="E84" s="11" t="n"/>
      <c r="F84" s="11" t="n"/>
      <c r="G84" s="12" t="n"/>
      <c r="H84" s="13">
        <f>IF($A84="","",SUMIFS(Movimenti!$D:$D,Movimenti!$B:$B,$A84,Movimenti!$C:$C,"Carico"))</f>
        <v/>
      </c>
      <c r="I84" s="13">
        <f>IF($A84="","",SUMIFS(Movimenti!$D:$D,Movimenti!$B:$B,$A84,Movimenti!$C:$C,"Scarico"))</f>
        <v/>
      </c>
      <c r="J84" s="13">
        <f>IF($A84="","",D84+H84-I84)</f>
        <v/>
      </c>
      <c r="K84" s="14">
        <f>IF($A84="","",J84*G84)</f>
        <v/>
      </c>
      <c r="L84" s="15">
        <f>IF($A84="","",IF(J84&lt;=E84,"Riordinare","OK"))</f>
        <v/>
      </c>
    </row>
    <row r="85">
      <c r="A85" s="10" t="n"/>
      <c r="B85" s="10" t="n"/>
      <c r="C85" s="10" t="n"/>
      <c r="D85" s="11" t="n"/>
      <c r="E85" s="11" t="n"/>
      <c r="F85" s="11" t="n"/>
      <c r="G85" s="12" t="n"/>
      <c r="H85" s="13">
        <f>IF($A85="","",SUMIFS(Movimenti!$D:$D,Movimenti!$B:$B,$A85,Movimenti!$C:$C,"Carico"))</f>
        <v/>
      </c>
      <c r="I85" s="13">
        <f>IF($A85="","",SUMIFS(Movimenti!$D:$D,Movimenti!$B:$B,$A85,Movimenti!$C:$C,"Scarico"))</f>
        <v/>
      </c>
      <c r="J85" s="13">
        <f>IF($A85="","",D85+H85-I85)</f>
        <v/>
      </c>
      <c r="K85" s="14">
        <f>IF($A85="","",J85*G85)</f>
        <v/>
      </c>
      <c r="L85" s="15">
        <f>IF($A85="","",IF(J85&lt;=E85,"Riordinare","OK"))</f>
        <v/>
      </c>
    </row>
    <row r="86">
      <c r="A86" s="10" t="n"/>
      <c r="B86" s="10" t="n"/>
      <c r="C86" s="10" t="n"/>
      <c r="D86" s="11" t="n"/>
      <c r="E86" s="11" t="n"/>
      <c r="F86" s="11" t="n"/>
      <c r="G86" s="12" t="n"/>
      <c r="H86" s="13">
        <f>IF($A86="","",SUMIFS(Movimenti!$D:$D,Movimenti!$B:$B,$A86,Movimenti!$C:$C,"Carico"))</f>
        <v/>
      </c>
      <c r="I86" s="13">
        <f>IF($A86="","",SUMIFS(Movimenti!$D:$D,Movimenti!$B:$B,$A86,Movimenti!$C:$C,"Scarico"))</f>
        <v/>
      </c>
      <c r="J86" s="13">
        <f>IF($A86="","",D86+H86-I86)</f>
        <v/>
      </c>
      <c r="K86" s="14">
        <f>IF($A86="","",J86*G86)</f>
        <v/>
      </c>
      <c r="L86" s="15">
        <f>IF($A86="","",IF(J86&lt;=E86,"Riordinare","OK"))</f>
        <v/>
      </c>
    </row>
    <row r="87">
      <c r="A87" s="10" t="n"/>
      <c r="B87" s="10" t="n"/>
      <c r="C87" s="10" t="n"/>
      <c r="D87" s="11" t="n"/>
      <c r="E87" s="11" t="n"/>
      <c r="F87" s="11" t="n"/>
      <c r="G87" s="12" t="n"/>
      <c r="H87" s="13">
        <f>IF($A87="","",SUMIFS(Movimenti!$D:$D,Movimenti!$B:$B,$A87,Movimenti!$C:$C,"Carico"))</f>
        <v/>
      </c>
      <c r="I87" s="13">
        <f>IF($A87="","",SUMIFS(Movimenti!$D:$D,Movimenti!$B:$B,$A87,Movimenti!$C:$C,"Scarico"))</f>
        <v/>
      </c>
      <c r="J87" s="13">
        <f>IF($A87="","",D87+H87-I87)</f>
        <v/>
      </c>
      <c r="K87" s="14">
        <f>IF($A87="","",J87*G87)</f>
        <v/>
      </c>
      <c r="L87" s="15">
        <f>IF($A87="","",IF(J87&lt;=E87,"Riordinare","OK"))</f>
        <v/>
      </c>
    </row>
    <row r="88">
      <c r="A88" s="10" t="n"/>
      <c r="B88" s="10" t="n"/>
      <c r="C88" s="10" t="n"/>
      <c r="D88" s="11" t="n"/>
      <c r="E88" s="11" t="n"/>
      <c r="F88" s="11" t="n"/>
      <c r="G88" s="12" t="n"/>
      <c r="H88" s="13">
        <f>IF($A88="","",SUMIFS(Movimenti!$D:$D,Movimenti!$B:$B,$A88,Movimenti!$C:$C,"Carico"))</f>
        <v/>
      </c>
      <c r="I88" s="13">
        <f>IF($A88="","",SUMIFS(Movimenti!$D:$D,Movimenti!$B:$B,$A88,Movimenti!$C:$C,"Scarico"))</f>
        <v/>
      </c>
      <c r="J88" s="13">
        <f>IF($A88="","",D88+H88-I88)</f>
        <v/>
      </c>
      <c r="K88" s="14">
        <f>IF($A88="","",J88*G88)</f>
        <v/>
      </c>
      <c r="L88" s="15">
        <f>IF($A88="","",IF(J88&lt;=E88,"Riordinare","OK"))</f>
        <v/>
      </c>
    </row>
    <row r="89">
      <c r="A89" s="10" t="n"/>
      <c r="B89" s="10" t="n"/>
      <c r="C89" s="10" t="n"/>
      <c r="D89" s="11" t="n"/>
      <c r="E89" s="11" t="n"/>
      <c r="F89" s="11" t="n"/>
      <c r="G89" s="12" t="n"/>
      <c r="H89" s="13">
        <f>IF($A89="","",SUMIFS(Movimenti!$D:$D,Movimenti!$B:$B,$A89,Movimenti!$C:$C,"Carico"))</f>
        <v/>
      </c>
      <c r="I89" s="13">
        <f>IF($A89="","",SUMIFS(Movimenti!$D:$D,Movimenti!$B:$B,$A89,Movimenti!$C:$C,"Scarico"))</f>
        <v/>
      </c>
      <c r="J89" s="13">
        <f>IF($A89="","",D89+H89-I89)</f>
        <v/>
      </c>
      <c r="K89" s="14">
        <f>IF($A89="","",J89*G89)</f>
        <v/>
      </c>
      <c r="L89" s="15">
        <f>IF($A89="","",IF(J89&lt;=E89,"Riordinare","OK"))</f>
        <v/>
      </c>
    </row>
    <row r="90">
      <c r="A90" s="10" t="n"/>
      <c r="B90" s="10" t="n"/>
      <c r="C90" s="10" t="n"/>
      <c r="D90" s="11" t="n"/>
      <c r="E90" s="11" t="n"/>
      <c r="F90" s="11" t="n"/>
      <c r="G90" s="12" t="n"/>
      <c r="H90" s="13">
        <f>IF($A90="","",SUMIFS(Movimenti!$D:$D,Movimenti!$B:$B,$A90,Movimenti!$C:$C,"Carico"))</f>
        <v/>
      </c>
      <c r="I90" s="13">
        <f>IF($A90="","",SUMIFS(Movimenti!$D:$D,Movimenti!$B:$B,$A90,Movimenti!$C:$C,"Scarico"))</f>
        <v/>
      </c>
      <c r="J90" s="13">
        <f>IF($A90="","",D90+H90-I90)</f>
        <v/>
      </c>
      <c r="K90" s="14">
        <f>IF($A90="","",J90*G90)</f>
        <v/>
      </c>
      <c r="L90" s="15">
        <f>IF($A90="","",IF(J90&lt;=E90,"Riordinare","OK"))</f>
        <v/>
      </c>
    </row>
    <row r="91">
      <c r="A91" s="10" t="n"/>
      <c r="B91" s="10" t="n"/>
      <c r="C91" s="10" t="n"/>
      <c r="D91" s="11" t="n"/>
      <c r="E91" s="11" t="n"/>
      <c r="F91" s="11" t="n"/>
      <c r="G91" s="12" t="n"/>
      <c r="H91" s="13">
        <f>IF($A91="","",SUMIFS(Movimenti!$D:$D,Movimenti!$B:$B,$A91,Movimenti!$C:$C,"Carico"))</f>
        <v/>
      </c>
      <c r="I91" s="13">
        <f>IF($A91="","",SUMIFS(Movimenti!$D:$D,Movimenti!$B:$B,$A91,Movimenti!$C:$C,"Scarico"))</f>
        <v/>
      </c>
      <c r="J91" s="13">
        <f>IF($A91="","",D91+H91-I91)</f>
        <v/>
      </c>
      <c r="K91" s="14">
        <f>IF($A91="","",J91*G91)</f>
        <v/>
      </c>
      <c r="L91" s="15">
        <f>IF($A91="","",IF(J91&lt;=E91,"Riordinare","OK"))</f>
        <v/>
      </c>
    </row>
    <row r="92">
      <c r="A92" s="10" t="n"/>
      <c r="B92" s="10" t="n"/>
      <c r="C92" s="10" t="n"/>
      <c r="D92" s="11" t="n"/>
      <c r="E92" s="11" t="n"/>
      <c r="F92" s="11" t="n"/>
      <c r="G92" s="12" t="n"/>
      <c r="H92" s="13">
        <f>IF($A92="","",SUMIFS(Movimenti!$D:$D,Movimenti!$B:$B,$A92,Movimenti!$C:$C,"Carico"))</f>
        <v/>
      </c>
      <c r="I92" s="13">
        <f>IF($A92="","",SUMIFS(Movimenti!$D:$D,Movimenti!$B:$B,$A92,Movimenti!$C:$C,"Scarico"))</f>
        <v/>
      </c>
      <c r="J92" s="13">
        <f>IF($A92="","",D92+H92-I92)</f>
        <v/>
      </c>
      <c r="K92" s="14">
        <f>IF($A92="","",J92*G92)</f>
        <v/>
      </c>
      <c r="L92" s="15">
        <f>IF($A92="","",IF(J92&lt;=E92,"Riordinare","OK"))</f>
        <v/>
      </c>
    </row>
    <row r="93">
      <c r="A93" s="10" t="n"/>
      <c r="B93" s="10" t="n"/>
      <c r="C93" s="10" t="n"/>
      <c r="D93" s="11" t="n"/>
      <c r="E93" s="11" t="n"/>
      <c r="F93" s="11" t="n"/>
      <c r="G93" s="12" t="n"/>
      <c r="H93" s="13">
        <f>IF($A93="","",SUMIFS(Movimenti!$D:$D,Movimenti!$B:$B,$A93,Movimenti!$C:$C,"Carico"))</f>
        <v/>
      </c>
      <c r="I93" s="13">
        <f>IF($A93="","",SUMIFS(Movimenti!$D:$D,Movimenti!$B:$B,$A93,Movimenti!$C:$C,"Scarico"))</f>
        <v/>
      </c>
      <c r="J93" s="13">
        <f>IF($A93="","",D93+H93-I93)</f>
        <v/>
      </c>
      <c r="K93" s="14">
        <f>IF($A93="","",J93*G93)</f>
        <v/>
      </c>
      <c r="L93" s="15">
        <f>IF($A93="","",IF(J93&lt;=E93,"Riordinare","OK"))</f>
        <v/>
      </c>
    </row>
    <row r="94">
      <c r="A94" s="10" t="n"/>
      <c r="B94" s="10" t="n"/>
      <c r="C94" s="10" t="n"/>
      <c r="D94" s="11" t="n"/>
      <c r="E94" s="11" t="n"/>
      <c r="F94" s="11" t="n"/>
      <c r="G94" s="12" t="n"/>
      <c r="H94" s="13">
        <f>IF($A94="","",SUMIFS(Movimenti!$D:$D,Movimenti!$B:$B,$A94,Movimenti!$C:$C,"Carico"))</f>
        <v/>
      </c>
      <c r="I94" s="13">
        <f>IF($A94="","",SUMIFS(Movimenti!$D:$D,Movimenti!$B:$B,$A94,Movimenti!$C:$C,"Scarico"))</f>
        <v/>
      </c>
      <c r="J94" s="13">
        <f>IF($A94="","",D94+H94-I94)</f>
        <v/>
      </c>
      <c r="K94" s="14">
        <f>IF($A94="","",J94*G94)</f>
        <v/>
      </c>
      <c r="L94" s="15">
        <f>IF($A94="","",IF(J94&lt;=E94,"Riordinare","OK"))</f>
        <v/>
      </c>
    </row>
    <row r="95">
      <c r="A95" s="10" t="n"/>
      <c r="B95" s="10" t="n"/>
      <c r="C95" s="10" t="n"/>
      <c r="D95" s="11" t="n"/>
      <c r="E95" s="11" t="n"/>
      <c r="F95" s="11" t="n"/>
      <c r="G95" s="12" t="n"/>
      <c r="H95" s="13">
        <f>IF($A95="","",SUMIFS(Movimenti!$D:$D,Movimenti!$B:$B,$A95,Movimenti!$C:$C,"Carico"))</f>
        <v/>
      </c>
      <c r="I95" s="13">
        <f>IF($A95="","",SUMIFS(Movimenti!$D:$D,Movimenti!$B:$B,$A95,Movimenti!$C:$C,"Scarico"))</f>
        <v/>
      </c>
      <c r="J95" s="13">
        <f>IF($A95="","",D95+H95-I95)</f>
        <v/>
      </c>
      <c r="K95" s="14">
        <f>IF($A95="","",J95*G95)</f>
        <v/>
      </c>
      <c r="L95" s="15">
        <f>IF($A95="","",IF(J95&lt;=E95,"Riordinare","OK"))</f>
        <v/>
      </c>
    </row>
    <row r="96">
      <c r="A96" s="10" t="n"/>
      <c r="B96" s="10" t="n"/>
      <c r="C96" s="10" t="n"/>
      <c r="D96" s="11" t="n"/>
      <c r="E96" s="11" t="n"/>
      <c r="F96" s="11" t="n"/>
      <c r="G96" s="12" t="n"/>
      <c r="H96" s="13">
        <f>IF($A96="","",SUMIFS(Movimenti!$D:$D,Movimenti!$B:$B,$A96,Movimenti!$C:$C,"Carico"))</f>
        <v/>
      </c>
      <c r="I96" s="13">
        <f>IF($A96="","",SUMIFS(Movimenti!$D:$D,Movimenti!$B:$B,$A96,Movimenti!$C:$C,"Scarico"))</f>
        <v/>
      </c>
      <c r="J96" s="13">
        <f>IF($A96="","",D96+H96-I96)</f>
        <v/>
      </c>
      <c r="K96" s="14">
        <f>IF($A96="","",J96*G96)</f>
        <v/>
      </c>
      <c r="L96" s="15">
        <f>IF($A96="","",IF(J96&lt;=E96,"Riordinare","OK"))</f>
        <v/>
      </c>
    </row>
    <row r="97">
      <c r="A97" s="10" t="n"/>
      <c r="B97" s="10" t="n"/>
      <c r="C97" s="10" t="n"/>
      <c r="D97" s="11" t="n"/>
      <c r="E97" s="11" t="n"/>
      <c r="F97" s="11" t="n"/>
      <c r="G97" s="12" t="n"/>
      <c r="H97" s="13">
        <f>IF($A97="","",SUMIFS(Movimenti!$D:$D,Movimenti!$B:$B,$A97,Movimenti!$C:$C,"Carico"))</f>
        <v/>
      </c>
      <c r="I97" s="13">
        <f>IF($A97="","",SUMIFS(Movimenti!$D:$D,Movimenti!$B:$B,$A97,Movimenti!$C:$C,"Scarico"))</f>
        <v/>
      </c>
      <c r="J97" s="13">
        <f>IF($A97="","",D97+H97-I97)</f>
        <v/>
      </c>
      <c r="K97" s="14">
        <f>IF($A97="","",J97*G97)</f>
        <v/>
      </c>
      <c r="L97" s="15">
        <f>IF($A97="","",IF(J97&lt;=E97,"Riordinare","OK"))</f>
        <v/>
      </c>
    </row>
    <row r="98">
      <c r="A98" s="10" t="n"/>
      <c r="B98" s="10" t="n"/>
      <c r="C98" s="10" t="n"/>
      <c r="D98" s="11" t="n"/>
      <c r="E98" s="11" t="n"/>
      <c r="F98" s="11" t="n"/>
      <c r="G98" s="12" t="n"/>
      <c r="H98" s="13">
        <f>IF($A98="","",SUMIFS(Movimenti!$D:$D,Movimenti!$B:$B,$A98,Movimenti!$C:$C,"Carico"))</f>
        <v/>
      </c>
      <c r="I98" s="13">
        <f>IF($A98="","",SUMIFS(Movimenti!$D:$D,Movimenti!$B:$B,$A98,Movimenti!$C:$C,"Scarico"))</f>
        <v/>
      </c>
      <c r="J98" s="13">
        <f>IF($A98="","",D98+H98-I98)</f>
        <v/>
      </c>
      <c r="K98" s="14">
        <f>IF($A98="","",J98*G98)</f>
        <v/>
      </c>
      <c r="L98" s="15">
        <f>IF($A98="","",IF(J98&lt;=E98,"Riordinare","OK"))</f>
        <v/>
      </c>
    </row>
    <row r="99">
      <c r="A99" s="10" t="n"/>
      <c r="B99" s="10" t="n"/>
      <c r="C99" s="10" t="n"/>
      <c r="D99" s="11" t="n"/>
      <c r="E99" s="11" t="n"/>
      <c r="F99" s="11" t="n"/>
      <c r="G99" s="12" t="n"/>
      <c r="H99" s="13">
        <f>IF($A99="","",SUMIFS(Movimenti!$D:$D,Movimenti!$B:$B,$A99,Movimenti!$C:$C,"Carico"))</f>
        <v/>
      </c>
      <c r="I99" s="13">
        <f>IF($A99="","",SUMIFS(Movimenti!$D:$D,Movimenti!$B:$B,$A99,Movimenti!$C:$C,"Scarico"))</f>
        <v/>
      </c>
      <c r="J99" s="13">
        <f>IF($A99="","",D99+H99-I99)</f>
        <v/>
      </c>
      <c r="K99" s="14">
        <f>IF($A99="","",J99*G99)</f>
        <v/>
      </c>
      <c r="L99" s="15">
        <f>IF($A99="","",IF(J99&lt;=E99,"Riordinare","OK"))</f>
        <v/>
      </c>
    </row>
    <row r="100">
      <c r="A100" s="10" t="n"/>
      <c r="B100" s="10" t="n"/>
      <c r="C100" s="10" t="n"/>
      <c r="D100" s="11" t="n"/>
      <c r="E100" s="11" t="n"/>
      <c r="F100" s="11" t="n"/>
      <c r="G100" s="12" t="n"/>
      <c r="H100" s="13">
        <f>IF($A100="","",SUMIFS(Movimenti!$D:$D,Movimenti!$B:$B,$A100,Movimenti!$C:$C,"Carico"))</f>
        <v/>
      </c>
      <c r="I100" s="13">
        <f>IF($A100="","",SUMIFS(Movimenti!$D:$D,Movimenti!$B:$B,$A100,Movimenti!$C:$C,"Scarico"))</f>
        <v/>
      </c>
      <c r="J100" s="13">
        <f>IF($A100="","",D100+H100-I100)</f>
        <v/>
      </c>
      <c r="K100" s="14">
        <f>IF($A100="","",J100*G100)</f>
        <v/>
      </c>
      <c r="L100" s="15">
        <f>IF($A100="","",IF(J100&lt;=E100,"Riordinare","OK"))</f>
        <v/>
      </c>
    </row>
    <row r="101">
      <c r="A101" s="10" t="n"/>
      <c r="B101" s="10" t="n"/>
      <c r="C101" s="10" t="n"/>
      <c r="D101" s="11" t="n"/>
      <c r="E101" s="11" t="n"/>
      <c r="F101" s="11" t="n"/>
      <c r="G101" s="12" t="n"/>
      <c r="H101" s="13">
        <f>IF($A101="","",SUMIFS(Movimenti!$D:$D,Movimenti!$B:$B,$A101,Movimenti!$C:$C,"Carico"))</f>
        <v/>
      </c>
      <c r="I101" s="13">
        <f>IF($A101="","",SUMIFS(Movimenti!$D:$D,Movimenti!$B:$B,$A101,Movimenti!$C:$C,"Scarico"))</f>
        <v/>
      </c>
      <c r="J101" s="13">
        <f>IF($A101="","",D101+H101-I101)</f>
        <v/>
      </c>
      <c r="K101" s="14">
        <f>IF($A101="","",J101*G101)</f>
        <v/>
      </c>
      <c r="L101" s="15">
        <f>IF($A101="","",IF(J101&lt;=E101,"Riordinare","OK"))</f>
        <v/>
      </c>
    </row>
    <row r="102">
      <c r="A102" s="10" t="n"/>
      <c r="B102" s="10" t="n"/>
      <c r="C102" s="10" t="n"/>
      <c r="D102" s="11" t="n"/>
      <c r="E102" s="11" t="n"/>
      <c r="F102" s="11" t="n"/>
      <c r="G102" s="12" t="n"/>
      <c r="H102" s="13">
        <f>IF($A102="","",SUMIFS(Movimenti!$D:$D,Movimenti!$B:$B,$A102,Movimenti!$C:$C,"Carico"))</f>
        <v/>
      </c>
      <c r="I102" s="13">
        <f>IF($A102="","",SUMIFS(Movimenti!$D:$D,Movimenti!$B:$B,$A102,Movimenti!$C:$C,"Scarico"))</f>
        <v/>
      </c>
      <c r="J102" s="13">
        <f>IF($A102="","",D102+H102-I102)</f>
        <v/>
      </c>
      <c r="K102" s="14">
        <f>IF($A102="","",J102*G102)</f>
        <v/>
      </c>
      <c r="L102" s="15">
        <f>IF($A102="","",IF(J102&lt;=E102,"Riordinare","OK"))</f>
        <v/>
      </c>
    </row>
    <row r="103">
      <c r="A103" s="10" t="n"/>
      <c r="B103" s="10" t="n"/>
      <c r="C103" s="10" t="n"/>
      <c r="D103" s="11" t="n"/>
      <c r="E103" s="11" t="n"/>
      <c r="F103" s="11" t="n"/>
      <c r="G103" s="12" t="n"/>
      <c r="H103" s="13">
        <f>IF($A103="","",SUMIFS(Movimenti!$D:$D,Movimenti!$B:$B,$A103,Movimenti!$C:$C,"Carico"))</f>
        <v/>
      </c>
      <c r="I103" s="13">
        <f>IF($A103="","",SUMIFS(Movimenti!$D:$D,Movimenti!$B:$B,$A103,Movimenti!$C:$C,"Scarico"))</f>
        <v/>
      </c>
      <c r="J103" s="13">
        <f>IF($A103="","",D103+H103-I103)</f>
        <v/>
      </c>
      <c r="K103" s="14">
        <f>IF($A103="","",J103*G103)</f>
        <v/>
      </c>
      <c r="L103" s="15">
        <f>IF($A103="","",IF(J103&lt;=E103,"Riordinare","OK"))</f>
        <v/>
      </c>
    </row>
    <row r="104">
      <c r="A104" s="10" t="n"/>
      <c r="B104" s="10" t="n"/>
      <c r="C104" s="10" t="n"/>
      <c r="D104" s="11" t="n"/>
      <c r="E104" s="11" t="n"/>
      <c r="F104" s="11" t="n"/>
      <c r="G104" s="12" t="n"/>
      <c r="H104" s="13">
        <f>IF($A104="","",SUMIFS(Movimenti!$D:$D,Movimenti!$B:$B,$A104,Movimenti!$C:$C,"Carico"))</f>
        <v/>
      </c>
      <c r="I104" s="13">
        <f>IF($A104="","",SUMIFS(Movimenti!$D:$D,Movimenti!$B:$B,$A104,Movimenti!$C:$C,"Scarico"))</f>
        <v/>
      </c>
      <c r="J104" s="13">
        <f>IF($A104="","",D104+H104-I104)</f>
        <v/>
      </c>
      <c r="K104" s="14">
        <f>IF($A104="","",J104*G104)</f>
        <v/>
      </c>
      <c r="L104" s="15">
        <f>IF($A104="","",IF(J104&lt;=E104,"Riordinare","OK"))</f>
        <v/>
      </c>
    </row>
    <row r="105">
      <c r="A105" s="10" t="n"/>
      <c r="B105" s="10" t="n"/>
      <c r="C105" s="10" t="n"/>
      <c r="D105" s="11" t="n"/>
      <c r="E105" s="11" t="n"/>
      <c r="F105" s="11" t="n"/>
      <c r="G105" s="12" t="n"/>
      <c r="H105" s="13">
        <f>IF($A105="","",SUMIFS(Movimenti!$D:$D,Movimenti!$B:$B,$A105,Movimenti!$C:$C,"Carico"))</f>
        <v/>
      </c>
      <c r="I105" s="13">
        <f>IF($A105="","",SUMIFS(Movimenti!$D:$D,Movimenti!$B:$B,$A105,Movimenti!$C:$C,"Scarico"))</f>
        <v/>
      </c>
      <c r="J105" s="13">
        <f>IF($A105="","",D105+H105-I105)</f>
        <v/>
      </c>
      <c r="K105" s="14">
        <f>IF($A105="","",J105*G105)</f>
        <v/>
      </c>
      <c r="L105" s="15">
        <f>IF($A105="","",IF(J105&lt;=E105,"Riordinare","OK"))</f>
        <v/>
      </c>
    </row>
    <row r="106">
      <c r="A106" s="10" t="n"/>
      <c r="B106" s="10" t="n"/>
      <c r="C106" s="10" t="n"/>
      <c r="D106" s="11" t="n"/>
      <c r="E106" s="11" t="n"/>
      <c r="F106" s="11" t="n"/>
      <c r="G106" s="12" t="n"/>
      <c r="H106" s="13">
        <f>IF($A106="","",SUMIFS(Movimenti!$D:$D,Movimenti!$B:$B,$A106,Movimenti!$C:$C,"Carico"))</f>
        <v/>
      </c>
      <c r="I106" s="13">
        <f>IF($A106="","",SUMIFS(Movimenti!$D:$D,Movimenti!$B:$B,$A106,Movimenti!$C:$C,"Scarico"))</f>
        <v/>
      </c>
      <c r="J106" s="13">
        <f>IF($A106="","",D106+H106-I106)</f>
        <v/>
      </c>
      <c r="K106" s="14">
        <f>IF($A106="","",J106*G106)</f>
        <v/>
      </c>
      <c r="L106" s="15">
        <f>IF($A106="","",IF(J106&lt;=E106,"Riordinare","OK"))</f>
        <v/>
      </c>
    </row>
    <row r="107">
      <c r="A107" s="10" t="n"/>
      <c r="B107" s="10" t="n"/>
      <c r="C107" s="10" t="n"/>
      <c r="D107" s="11" t="n"/>
      <c r="E107" s="11" t="n"/>
      <c r="F107" s="11" t="n"/>
      <c r="G107" s="12" t="n"/>
      <c r="H107" s="13">
        <f>IF($A107="","",SUMIFS(Movimenti!$D:$D,Movimenti!$B:$B,$A107,Movimenti!$C:$C,"Carico"))</f>
        <v/>
      </c>
      <c r="I107" s="13">
        <f>IF($A107="","",SUMIFS(Movimenti!$D:$D,Movimenti!$B:$B,$A107,Movimenti!$C:$C,"Scarico"))</f>
        <v/>
      </c>
      <c r="J107" s="13">
        <f>IF($A107="","",D107+H107-I107)</f>
        <v/>
      </c>
      <c r="K107" s="14">
        <f>IF($A107="","",J107*G107)</f>
        <v/>
      </c>
      <c r="L107" s="15">
        <f>IF($A107="","",IF(J107&lt;=E107,"Riordinare","OK"))</f>
        <v/>
      </c>
    </row>
    <row r="108">
      <c r="A108" s="10" t="n"/>
      <c r="B108" s="10" t="n"/>
      <c r="C108" s="10" t="n"/>
      <c r="D108" s="11" t="n"/>
      <c r="E108" s="11" t="n"/>
      <c r="F108" s="11" t="n"/>
      <c r="G108" s="12" t="n"/>
      <c r="H108" s="13">
        <f>IF($A108="","",SUMIFS(Movimenti!$D:$D,Movimenti!$B:$B,$A108,Movimenti!$C:$C,"Carico"))</f>
        <v/>
      </c>
      <c r="I108" s="13">
        <f>IF($A108="","",SUMIFS(Movimenti!$D:$D,Movimenti!$B:$B,$A108,Movimenti!$C:$C,"Scarico"))</f>
        <v/>
      </c>
      <c r="J108" s="13">
        <f>IF($A108="","",D108+H108-I108)</f>
        <v/>
      </c>
      <c r="K108" s="14">
        <f>IF($A108="","",J108*G108)</f>
        <v/>
      </c>
      <c r="L108" s="15">
        <f>IF($A108="","",IF(J108&lt;=E108,"Riordinare","OK"))</f>
        <v/>
      </c>
    </row>
    <row r="109">
      <c r="A109" s="10" t="n"/>
      <c r="B109" s="10" t="n"/>
      <c r="C109" s="10" t="n"/>
      <c r="D109" s="11" t="n"/>
      <c r="E109" s="11" t="n"/>
      <c r="F109" s="11" t="n"/>
      <c r="G109" s="12" t="n"/>
      <c r="H109" s="13">
        <f>IF($A109="","",SUMIFS(Movimenti!$D:$D,Movimenti!$B:$B,$A109,Movimenti!$C:$C,"Carico"))</f>
        <v/>
      </c>
      <c r="I109" s="13">
        <f>IF($A109="","",SUMIFS(Movimenti!$D:$D,Movimenti!$B:$B,$A109,Movimenti!$C:$C,"Scarico"))</f>
        <v/>
      </c>
      <c r="J109" s="13">
        <f>IF($A109="","",D109+H109-I109)</f>
        <v/>
      </c>
      <c r="K109" s="14">
        <f>IF($A109="","",J109*G109)</f>
        <v/>
      </c>
      <c r="L109" s="15">
        <f>IF($A109="","",IF(J109&lt;=E109,"Riordinare","OK"))</f>
        <v/>
      </c>
    </row>
    <row r="110">
      <c r="A110" s="10" t="n"/>
      <c r="B110" s="10" t="n"/>
      <c r="C110" s="10" t="n"/>
      <c r="D110" s="11" t="n"/>
      <c r="E110" s="11" t="n"/>
      <c r="F110" s="11" t="n"/>
      <c r="G110" s="12" t="n"/>
      <c r="H110" s="13">
        <f>IF($A110="","",SUMIFS(Movimenti!$D:$D,Movimenti!$B:$B,$A110,Movimenti!$C:$C,"Carico"))</f>
        <v/>
      </c>
      <c r="I110" s="13">
        <f>IF($A110="","",SUMIFS(Movimenti!$D:$D,Movimenti!$B:$B,$A110,Movimenti!$C:$C,"Scarico"))</f>
        <v/>
      </c>
      <c r="J110" s="13">
        <f>IF($A110="","",D110+H110-I110)</f>
        <v/>
      </c>
      <c r="K110" s="14">
        <f>IF($A110="","",J110*G110)</f>
        <v/>
      </c>
      <c r="L110" s="15">
        <f>IF($A110="","",IF(J110&lt;=E110,"Riordinare","OK"))</f>
        <v/>
      </c>
    </row>
    <row r="111">
      <c r="A111" s="10" t="n"/>
      <c r="B111" s="10" t="n"/>
      <c r="C111" s="10" t="n"/>
      <c r="D111" s="11" t="n"/>
      <c r="E111" s="11" t="n"/>
      <c r="F111" s="11" t="n"/>
      <c r="G111" s="12" t="n"/>
      <c r="H111" s="13">
        <f>IF($A111="","",SUMIFS(Movimenti!$D:$D,Movimenti!$B:$B,$A111,Movimenti!$C:$C,"Carico"))</f>
        <v/>
      </c>
      <c r="I111" s="13">
        <f>IF($A111="","",SUMIFS(Movimenti!$D:$D,Movimenti!$B:$B,$A111,Movimenti!$C:$C,"Scarico"))</f>
        <v/>
      </c>
      <c r="J111" s="13">
        <f>IF($A111="","",D111+H111-I111)</f>
        <v/>
      </c>
      <c r="K111" s="14">
        <f>IF($A111="","",J111*G111)</f>
        <v/>
      </c>
      <c r="L111" s="15">
        <f>IF($A111="","",IF(J111&lt;=E111,"Riordinare","OK"))</f>
        <v/>
      </c>
    </row>
    <row r="112">
      <c r="A112" s="10" t="n"/>
      <c r="B112" s="10" t="n"/>
      <c r="C112" s="10" t="n"/>
      <c r="D112" s="11" t="n"/>
      <c r="E112" s="11" t="n"/>
      <c r="F112" s="11" t="n"/>
      <c r="G112" s="12" t="n"/>
      <c r="H112" s="13">
        <f>IF($A112="","",SUMIFS(Movimenti!$D:$D,Movimenti!$B:$B,$A112,Movimenti!$C:$C,"Carico"))</f>
        <v/>
      </c>
      <c r="I112" s="13">
        <f>IF($A112="","",SUMIFS(Movimenti!$D:$D,Movimenti!$B:$B,$A112,Movimenti!$C:$C,"Scarico"))</f>
        <v/>
      </c>
      <c r="J112" s="13">
        <f>IF($A112="","",D112+H112-I112)</f>
        <v/>
      </c>
      <c r="K112" s="14">
        <f>IF($A112="","",J112*G112)</f>
        <v/>
      </c>
      <c r="L112" s="15">
        <f>IF($A112="","",IF(J112&lt;=E112,"Riordinare","OK"))</f>
        <v/>
      </c>
    </row>
    <row r="113">
      <c r="A113" s="10" t="n"/>
      <c r="B113" s="10" t="n"/>
      <c r="C113" s="10" t="n"/>
      <c r="D113" s="11" t="n"/>
      <c r="E113" s="11" t="n"/>
      <c r="F113" s="11" t="n"/>
      <c r="G113" s="12" t="n"/>
      <c r="H113" s="13">
        <f>IF($A113="","",SUMIFS(Movimenti!$D:$D,Movimenti!$B:$B,$A113,Movimenti!$C:$C,"Carico"))</f>
        <v/>
      </c>
      <c r="I113" s="13">
        <f>IF($A113="","",SUMIFS(Movimenti!$D:$D,Movimenti!$B:$B,$A113,Movimenti!$C:$C,"Scarico"))</f>
        <v/>
      </c>
      <c r="J113" s="13">
        <f>IF($A113="","",D113+H113-I113)</f>
        <v/>
      </c>
      <c r="K113" s="14">
        <f>IF($A113="","",J113*G113)</f>
        <v/>
      </c>
      <c r="L113" s="15">
        <f>IF($A113="","",IF(J113&lt;=E113,"Riordinare","OK"))</f>
        <v/>
      </c>
    </row>
    <row r="114">
      <c r="A114" s="10" t="n"/>
      <c r="B114" s="10" t="n"/>
      <c r="C114" s="10" t="n"/>
      <c r="D114" s="11" t="n"/>
      <c r="E114" s="11" t="n"/>
      <c r="F114" s="11" t="n"/>
      <c r="G114" s="12" t="n"/>
      <c r="H114" s="13">
        <f>IF($A114="","",SUMIFS(Movimenti!$D:$D,Movimenti!$B:$B,$A114,Movimenti!$C:$C,"Carico"))</f>
        <v/>
      </c>
      <c r="I114" s="13">
        <f>IF($A114="","",SUMIFS(Movimenti!$D:$D,Movimenti!$B:$B,$A114,Movimenti!$C:$C,"Scarico"))</f>
        <v/>
      </c>
      <c r="J114" s="13">
        <f>IF($A114="","",D114+H114-I114)</f>
        <v/>
      </c>
      <c r="K114" s="14">
        <f>IF($A114="","",J114*G114)</f>
        <v/>
      </c>
      <c r="L114" s="15">
        <f>IF($A114="","",IF(J114&lt;=E114,"Riordinare","OK"))</f>
        <v/>
      </c>
    </row>
    <row r="115">
      <c r="A115" s="10" t="n"/>
      <c r="B115" s="10" t="n"/>
      <c r="C115" s="10" t="n"/>
      <c r="D115" s="11" t="n"/>
      <c r="E115" s="11" t="n"/>
      <c r="F115" s="11" t="n"/>
      <c r="G115" s="12" t="n"/>
      <c r="H115" s="13">
        <f>IF($A115="","",SUMIFS(Movimenti!$D:$D,Movimenti!$B:$B,$A115,Movimenti!$C:$C,"Carico"))</f>
        <v/>
      </c>
      <c r="I115" s="13">
        <f>IF($A115="","",SUMIFS(Movimenti!$D:$D,Movimenti!$B:$B,$A115,Movimenti!$C:$C,"Scarico"))</f>
        <v/>
      </c>
      <c r="J115" s="13">
        <f>IF($A115="","",D115+H115-I115)</f>
        <v/>
      </c>
      <c r="K115" s="14">
        <f>IF($A115="","",J115*G115)</f>
        <v/>
      </c>
      <c r="L115" s="15">
        <f>IF($A115="","",IF(J115&lt;=E115,"Riordinare","OK"))</f>
        <v/>
      </c>
    </row>
    <row r="116">
      <c r="A116" s="10" t="n"/>
      <c r="B116" s="10" t="n"/>
      <c r="C116" s="10" t="n"/>
      <c r="D116" s="11" t="n"/>
      <c r="E116" s="11" t="n"/>
      <c r="F116" s="11" t="n"/>
      <c r="G116" s="12" t="n"/>
      <c r="H116" s="13">
        <f>IF($A116="","",SUMIFS(Movimenti!$D:$D,Movimenti!$B:$B,$A116,Movimenti!$C:$C,"Carico"))</f>
        <v/>
      </c>
      <c r="I116" s="13">
        <f>IF($A116="","",SUMIFS(Movimenti!$D:$D,Movimenti!$B:$B,$A116,Movimenti!$C:$C,"Scarico"))</f>
        <v/>
      </c>
      <c r="J116" s="13">
        <f>IF($A116="","",D116+H116-I116)</f>
        <v/>
      </c>
      <c r="K116" s="14">
        <f>IF($A116="","",J116*G116)</f>
        <v/>
      </c>
      <c r="L116" s="15">
        <f>IF($A116="","",IF(J116&lt;=E116,"Riordinare","OK"))</f>
        <v/>
      </c>
    </row>
    <row r="117">
      <c r="A117" s="10" t="n"/>
      <c r="B117" s="10" t="n"/>
      <c r="C117" s="10" t="n"/>
      <c r="D117" s="11" t="n"/>
      <c r="E117" s="11" t="n"/>
      <c r="F117" s="11" t="n"/>
      <c r="G117" s="12" t="n"/>
      <c r="H117" s="13">
        <f>IF($A117="","",SUMIFS(Movimenti!$D:$D,Movimenti!$B:$B,$A117,Movimenti!$C:$C,"Carico"))</f>
        <v/>
      </c>
      <c r="I117" s="13">
        <f>IF($A117="","",SUMIFS(Movimenti!$D:$D,Movimenti!$B:$B,$A117,Movimenti!$C:$C,"Scarico"))</f>
        <v/>
      </c>
      <c r="J117" s="13">
        <f>IF($A117="","",D117+H117-I117)</f>
        <v/>
      </c>
      <c r="K117" s="14">
        <f>IF($A117="","",J117*G117)</f>
        <v/>
      </c>
      <c r="L117" s="15">
        <f>IF($A117="","",IF(J117&lt;=E117,"Riordinare","OK"))</f>
        <v/>
      </c>
    </row>
    <row r="118">
      <c r="A118" s="10" t="n"/>
      <c r="B118" s="10" t="n"/>
      <c r="C118" s="10" t="n"/>
      <c r="D118" s="11" t="n"/>
      <c r="E118" s="11" t="n"/>
      <c r="F118" s="11" t="n"/>
      <c r="G118" s="12" t="n"/>
      <c r="H118" s="13">
        <f>IF($A118="","",SUMIFS(Movimenti!$D:$D,Movimenti!$B:$B,$A118,Movimenti!$C:$C,"Carico"))</f>
        <v/>
      </c>
      <c r="I118" s="13">
        <f>IF($A118="","",SUMIFS(Movimenti!$D:$D,Movimenti!$B:$B,$A118,Movimenti!$C:$C,"Scarico"))</f>
        <v/>
      </c>
      <c r="J118" s="13">
        <f>IF($A118="","",D118+H118-I118)</f>
        <v/>
      </c>
      <c r="K118" s="14">
        <f>IF($A118="","",J118*G118)</f>
        <v/>
      </c>
      <c r="L118" s="15">
        <f>IF($A118="","",IF(J118&lt;=E118,"Riordinare","OK"))</f>
        <v/>
      </c>
    </row>
    <row r="119">
      <c r="A119" s="10" t="n"/>
      <c r="B119" s="10" t="n"/>
      <c r="C119" s="10" t="n"/>
      <c r="D119" s="11" t="n"/>
      <c r="E119" s="11" t="n"/>
      <c r="F119" s="11" t="n"/>
      <c r="G119" s="12" t="n"/>
      <c r="H119" s="13">
        <f>IF($A119="","",SUMIFS(Movimenti!$D:$D,Movimenti!$B:$B,$A119,Movimenti!$C:$C,"Carico"))</f>
        <v/>
      </c>
      <c r="I119" s="13">
        <f>IF($A119="","",SUMIFS(Movimenti!$D:$D,Movimenti!$B:$B,$A119,Movimenti!$C:$C,"Scarico"))</f>
        <v/>
      </c>
      <c r="J119" s="13">
        <f>IF($A119="","",D119+H119-I119)</f>
        <v/>
      </c>
      <c r="K119" s="14">
        <f>IF($A119="","",J119*G119)</f>
        <v/>
      </c>
      <c r="L119" s="15">
        <f>IF($A119="","",IF(J119&lt;=E119,"Riordinare","OK"))</f>
        <v/>
      </c>
    </row>
    <row r="120">
      <c r="A120" s="10" t="n"/>
      <c r="B120" s="10" t="n"/>
      <c r="C120" s="10" t="n"/>
      <c r="D120" s="11" t="n"/>
      <c r="E120" s="11" t="n"/>
      <c r="F120" s="11" t="n"/>
      <c r="G120" s="12" t="n"/>
      <c r="H120" s="13">
        <f>IF($A120="","",SUMIFS(Movimenti!$D:$D,Movimenti!$B:$B,$A120,Movimenti!$C:$C,"Carico"))</f>
        <v/>
      </c>
      <c r="I120" s="13">
        <f>IF($A120="","",SUMIFS(Movimenti!$D:$D,Movimenti!$B:$B,$A120,Movimenti!$C:$C,"Scarico"))</f>
        <v/>
      </c>
      <c r="J120" s="13">
        <f>IF($A120="","",D120+H120-I120)</f>
        <v/>
      </c>
      <c r="K120" s="14">
        <f>IF($A120="","",J120*G120)</f>
        <v/>
      </c>
      <c r="L120" s="15">
        <f>IF($A120="","",IF(J120&lt;=E120,"Riordinare","OK"))</f>
        <v/>
      </c>
    </row>
    <row r="121">
      <c r="A121" s="10" t="n"/>
      <c r="B121" s="10" t="n"/>
      <c r="C121" s="10" t="n"/>
      <c r="D121" s="11" t="n"/>
      <c r="E121" s="11" t="n"/>
      <c r="F121" s="11" t="n"/>
      <c r="G121" s="12" t="n"/>
      <c r="H121" s="13">
        <f>IF($A121="","",SUMIFS(Movimenti!$D:$D,Movimenti!$B:$B,$A121,Movimenti!$C:$C,"Carico"))</f>
        <v/>
      </c>
      <c r="I121" s="13">
        <f>IF($A121="","",SUMIFS(Movimenti!$D:$D,Movimenti!$B:$B,$A121,Movimenti!$C:$C,"Scarico"))</f>
        <v/>
      </c>
      <c r="J121" s="13">
        <f>IF($A121="","",D121+H121-I121)</f>
        <v/>
      </c>
      <c r="K121" s="14">
        <f>IF($A121="","",J121*G121)</f>
        <v/>
      </c>
      <c r="L121" s="15">
        <f>IF($A121="","",IF(J121&lt;=E121,"Riordinare","OK"))</f>
        <v/>
      </c>
    </row>
    <row r="122">
      <c r="A122" s="10" t="n"/>
      <c r="B122" s="10" t="n"/>
      <c r="C122" s="10" t="n"/>
      <c r="D122" s="11" t="n"/>
      <c r="E122" s="11" t="n"/>
      <c r="F122" s="11" t="n"/>
      <c r="G122" s="12" t="n"/>
      <c r="H122" s="13">
        <f>IF($A122="","",SUMIFS(Movimenti!$D:$D,Movimenti!$B:$B,$A122,Movimenti!$C:$C,"Carico"))</f>
        <v/>
      </c>
      <c r="I122" s="13">
        <f>IF($A122="","",SUMIFS(Movimenti!$D:$D,Movimenti!$B:$B,$A122,Movimenti!$C:$C,"Scarico"))</f>
        <v/>
      </c>
      <c r="J122" s="13">
        <f>IF($A122="","",D122+H122-I122)</f>
        <v/>
      </c>
      <c r="K122" s="14">
        <f>IF($A122="","",J122*G122)</f>
        <v/>
      </c>
      <c r="L122" s="15">
        <f>IF($A122="","",IF(J122&lt;=E122,"Riordinare","OK"))</f>
        <v/>
      </c>
    </row>
    <row r="123">
      <c r="A123" s="10" t="n"/>
      <c r="B123" s="10" t="n"/>
      <c r="C123" s="10" t="n"/>
      <c r="D123" s="11" t="n"/>
      <c r="E123" s="11" t="n"/>
      <c r="F123" s="11" t="n"/>
      <c r="G123" s="12" t="n"/>
      <c r="H123" s="13">
        <f>IF($A123="","",SUMIFS(Movimenti!$D:$D,Movimenti!$B:$B,$A123,Movimenti!$C:$C,"Carico"))</f>
        <v/>
      </c>
      <c r="I123" s="13">
        <f>IF($A123="","",SUMIFS(Movimenti!$D:$D,Movimenti!$B:$B,$A123,Movimenti!$C:$C,"Scarico"))</f>
        <v/>
      </c>
      <c r="J123" s="13">
        <f>IF($A123="","",D123+H123-I123)</f>
        <v/>
      </c>
      <c r="K123" s="14">
        <f>IF($A123="","",J123*G123)</f>
        <v/>
      </c>
      <c r="L123" s="15">
        <f>IF($A123="","",IF(J123&lt;=E123,"Riordinare","OK"))</f>
        <v/>
      </c>
    </row>
    <row r="124">
      <c r="A124" s="10" t="n"/>
      <c r="B124" s="10" t="n"/>
      <c r="C124" s="10" t="n"/>
      <c r="D124" s="11" t="n"/>
      <c r="E124" s="11" t="n"/>
      <c r="F124" s="11" t="n"/>
      <c r="G124" s="12" t="n"/>
      <c r="H124" s="13">
        <f>IF($A124="","",SUMIFS(Movimenti!$D:$D,Movimenti!$B:$B,$A124,Movimenti!$C:$C,"Carico"))</f>
        <v/>
      </c>
      <c r="I124" s="13">
        <f>IF($A124="","",SUMIFS(Movimenti!$D:$D,Movimenti!$B:$B,$A124,Movimenti!$C:$C,"Scarico"))</f>
        <v/>
      </c>
      <c r="J124" s="13">
        <f>IF($A124="","",D124+H124-I124)</f>
        <v/>
      </c>
      <c r="K124" s="14">
        <f>IF($A124="","",J124*G124)</f>
        <v/>
      </c>
      <c r="L124" s="15">
        <f>IF($A124="","",IF(J124&lt;=E124,"Riordinare","OK"))</f>
        <v/>
      </c>
    </row>
    <row r="125">
      <c r="A125" s="10" t="n"/>
      <c r="B125" s="10" t="n"/>
      <c r="C125" s="10" t="n"/>
      <c r="D125" s="11" t="n"/>
      <c r="E125" s="11" t="n"/>
      <c r="F125" s="11" t="n"/>
      <c r="G125" s="12" t="n"/>
      <c r="H125" s="13">
        <f>IF($A125="","",SUMIFS(Movimenti!$D:$D,Movimenti!$B:$B,$A125,Movimenti!$C:$C,"Carico"))</f>
        <v/>
      </c>
      <c r="I125" s="13">
        <f>IF($A125="","",SUMIFS(Movimenti!$D:$D,Movimenti!$B:$B,$A125,Movimenti!$C:$C,"Scarico"))</f>
        <v/>
      </c>
      <c r="J125" s="13">
        <f>IF($A125="","",D125+H125-I125)</f>
        <v/>
      </c>
      <c r="K125" s="14">
        <f>IF($A125="","",J125*G125)</f>
        <v/>
      </c>
      <c r="L125" s="15">
        <f>IF($A125="","",IF(J125&lt;=E125,"Riordinare","OK"))</f>
        <v/>
      </c>
    </row>
    <row r="126">
      <c r="A126" s="10" t="n"/>
      <c r="B126" s="10" t="n"/>
      <c r="C126" s="10" t="n"/>
      <c r="D126" s="11" t="n"/>
      <c r="E126" s="11" t="n"/>
      <c r="F126" s="11" t="n"/>
      <c r="G126" s="12" t="n"/>
      <c r="H126" s="13">
        <f>IF($A126="","",SUMIFS(Movimenti!$D:$D,Movimenti!$B:$B,$A126,Movimenti!$C:$C,"Carico"))</f>
        <v/>
      </c>
      <c r="I126" s="13">
        <f>IF($A126="","",SUMIFS(Movimenti!$D:$D,Movimenti!$B:$B,$A126,Movimenti!$C:$C,"Scarico"))</f>
        <v/>
      </c>
      <c r="J126" s="13">
        <f>IF($A126="","",D126+H126-I126)</f>
        <v/>
      </c>
      <c r="K126" s="14">
        <f>IF($A126="","",J126*G126)</f>
        <v/>
      </c>
      <c r="L126" s="15">
        <f>IF($A126="","",IF(J126&lt;=E126,"Riordinare","OK"))</f>
        <v/>
      </c>
    </row>
    <row r="127">
      <c r="A127" s="10" t="n"/>
      <c r="B127" s="10" t="n"/>
      <c r="C127" s="10" t="n"/>
      <c r="D127" s="11" t="n"/>
      <c r="E127" s="11" t="n"/>
      <c r="F127" s="11" t="n"/>
      <c r="G127" s="12" t="n"/>
      <c r="H127" s="13">
        <f>IF($A127="","",SUMIFS(Movimenti!$D:$D,Movimenti!$B:$B,$A127,Movimenti!$C:$C,"Carico"))</f>
        <v/>
      </c>
      <c r="I127" s="13">
        <f>IF($A127="","",SUMIFS(Movimenti!$D:$D,Movimenti!$B:$B,$A127,Movimenti!$C:$C,"Scarico"))</f>
        <v/>
      </c>
      <c r="J127" s="13">
        <f>IF($A127="","",D127+H127-I127)</f>
        <v/>
      </c>
      <c r="K127" s="14">
        <f>IF($A127="","",J127*G127)</f>
        <v/>
      </c>
      <c r="L127" s="15">
        <f>IF($A127="","",IF(J127&lt;=E127,"Riordinare","OK"))</f>
        <v/>
      </c>
    </row>
    <row r="128">
      <c r="A128" s="10" t="n"/>
      <c r="B128" s="10" t="n"/>
      <c r="C128" s="10" t="n"/>
      <c r="D128" s="11" t="n"/>
      <c r="E128" s="11" t="n"/>
      <c r="F128" s="11" t="n"/>
      <c r="G128" s="12" t="n"/>
      <c r="H128" s="13">
        <f>IF($A128="","",SUMIFS(Movimenti!$D:$D,Movimenti!$B:$B,$A128,Movimenti!$C:$C,"Carico"))</f>
        <v/>
      </c>
      <c r="I128" s="13">
        <f>IF($A128="","",SUMIFS(Movimenti!$D:$D,Movimenti!$B:$B,$A128,Movimenti!$C:$C,"Scarico"))</f>
        <v/>
      </c>
      <c r="J128" s="13">
        <f>IF($A128="","",D128+H128-I128)</f>
        <v/>
      </c>
      <c r="K128" s="14">
        <f>IF($A128="","",J128*G128)</f>
        <v/>
      </c>
      <c r="L128" s="15">
        <f>IF($A128="","",IF(J128&lt;=E128,"Riordinare","OK"))</f>
        <v/>
      </c>
    </row>
    <row r="129">
      <c r="A129" s="10" t="n"/>
      <c r="B129" s="10" t="n"/>
      <c r="C129" s="10" t="n"/>
      <c r="D129" s="11" t="n"/>
      <c r="E129" s="11" t="n"/>
      <c r="F129" s="11" t="n"/>
      <c r="G129" s="12" t="n"/>
      <c r="H129" s="13">
        <f>IF($A129="","",SUMIFS(Movimenti!$D:$D,Movimenti!$B:$B,$A129,Movimenti!$C:$C,"Carico"))</f>
        <v/>
      </c>
      <c r="I129" s="13">
        <f>IF($A129="","",SUMIFS(Movimenti!$D:$D,Movimenti!$B:$B,$A129,Movimenti!$C:$C,"Scarico"))</f>
        <v/>
      </c>
      <c r="J129" s="13">
        <f>IF($A129="","",D129+H129-I129)</f>
        <v/>
      </c>
      <c r="K129" s="14">
        <f>IF($A129="","",J129*G129)</f>
        <v/>
      </c>
      <c r="L129" s="15">
        <f>IF($A129="","",IF(J129&lt;=E129,"Riordinare","OK"))</f>
        <v/>
      </c>
    </row>
    <row r="130">
      <c r="A130" s="10" t="n"/>
      <c r="B130" s="10" t="n"/>
      <c r="C130" s="10" t="n"/>
      <c r="D130" s="11" t="n"/>
      <c r="E130" s="11" t="n"/>
      <c r="F130" s="11" t="n"/>
      <c r="G130" s="12" t="n"/>
      <c r="H130" s="13">
        <f>IF($A130="","",SUMIFS(Movimenti!$D:$D,Movimenti!$B:$B,$A130,Movimenti!$C:$C,"Carico"))</f>
        <v/>
      </c>
      <c r="I130" s="13">
        <f>IF($A130="","",SUMIFS(Movimenti!$D:$D,Movimenti!$B:$B,$A130,Movimenti!$C:$C,"Scarico"))</f>
        <v/>
      </c>
      <c r="J130" s="13">
        <f>IF($A130="","",D130+H130-I130)</f>
        <v/>
      </c>
      <c r="K130" s="14">
        <f>IF($A130="","",J130*G130)</f>
        <v/>
      </c>
      <c r="L130" s="15">
        <f>IF($A130="","",IF(J130&lt;=E130,"Riordinare","OK"))</f>
        <v/>
      </c>
    </row>
    <row r="131">
      <c r="A131" s="10" t="n"/>
      <c r="B131" s="10" t="n"/>
      <c r="C131" s="10" t="n"/>
      <c r="D131" s="11" t="n"/>
      <c r="E131" s="11" t="n"/>
      <c r="F131" s="11" t="n"/>
      <c r="G131" s="12" t="n"/>
      <c r="H131" s="13">
        <f>IF($A131="","",SUMIFS(Movimenti!$D:$D,Movimenti!$B:$B,$A131,Movimenti!$C:$C,"Carico"))</f>
        <v/>
      </c>
      <c r="I131" s="13">
        <f>IF($A131="","",SUMIFS(Movimenti!$D:$D,Movimenti!$B:$B,$A131,Movimenti!$C:$C,"Scarico"))</f>
        <v/>
      </c>
      <c r="J131" s="13">
        <f>IF($A131="","",D131+H131-I131)</f>
        <v/>
      </c>
      <c r="K131" s="14">
        <f>IF($A131="","",J131*G131)</f>
        <v/>
      </c>
      <c r="L131" s="15">
        <f>IF($A131="","",IF(J131&lt;=E131,"Riordinare","OK"))</f>
        <v/>
      </c>
    </row>
    <row r="132">
      <c r="A132" s="10" t="n"/>
      <c r="B132" s="10" t="n"/>
      <c r="C132" s="10" t="n"/>
      <c r="D132" s="11" t="n"/>
      <c r="E132" s="11" t="n"/>
      <c r="F132" s="11" t="n"/>
      <c r="G132" s="12" t="n"/>
      <c r="H132" s="13">
        <f>IF($A132="","",SUMIFS(Movimenti!$D:$D,Movimenti!$B:$B,$A132,Movimenti!$C:$C,"Carico"))</f>
        <v/>
      </c>
      <c r="I132" s="13">
        <f>IF($A132="","",SUMIFS(Movimenti!$D:$D,Movimenti!$B:$B,$A132,Movimenti!$C:$C,"Scarico"))</f>
        <v/>
      </c>
      <c r="J132" s="13">
        <f>IF($A132="","",D132+H132-I132)</f>
        <v/>
      </c>
      <c r="K132" s="14">
        <f>IF($A132="","",J132*G132)</f>
        <v/>
      </c>
      <c r="L132" s="15">
        <f>IF($A132="","",IF(J132&lt;=E132,"Riordinare","OK"))</f>
        <v/>
      </c>
    </row>
    <row r="133">
      <c r="A133" s="10" t="n"/>
      <c r="B133" s="10" t="n"/>
      <c r="C133" s="10" t="n"/>
      <c r="D133" s="11" t="n"/>
      <c r="E133" s="11" t="n"/>
      <c r="F133" s="11" t="n"/>
      <c r="G133" s="12" t="n"/>
      <c r="H133" s="13">
        <f>IF($A133="","",SUMIFS(Movimenti!$D:$D,Movimenti!$B:$B,$A133,Movimenti!$C:$C,"Carico"))</f>
        <v/>
      </c>
      <c r="I133" s="13">
        <f>IF($A133="","",SUMIFS(Movimenti!$D:$D,Movimenti!$B:$B,$A133,Movimenti!$C:$C,"Scarico"))</f>
        <v/>
      </c>
      <c r="J133" s="13">
        <f>IF($A133="","",D133+H133-I133)</f>
        <v/>
      </c>
      <c r="K133" s="14">
        <f>IF($A133="","",J133*G133)</f>
        <v/>
      </c>
      <c r="L133" s="15">
        <f>IF($A133="","",IF(J133&lt;=E133,"Riordinare","OK"))</f>
        <v/>
      </c>
    </row>
    <row r="134">
      <c r="A134" s="10" t="n"/>
      <c r="B134" s="10" t="n"/>
      <c r="C134" s="10" t="n"/>
      <c r="D134" s="11" t="n"/>
      <c r="E134" s="11" t="n"/>
      <c r="F134" s="11" t="n"/>
      <c r="G134" s="12" t="n"/>
      <c r="H134" s="13">
        <f>IF($A134="","",SUMIFS(Movimenti!$D:$D,Movimenti!$B:$B,$A134,Movimenti!$C:$C,"Carico"))</f>
        <v/>
      </c>
      <c r="I134" s="13">
        <f>IF($A134="","",SUMIFS(Movimenti!$D:$D,Movimenti!$B:$B,$A134,Movimenti!$C:$C,"Scarico"))</f>
        <v/>
      </c>
      <c r="J134" s="13">
        <f>IF($A134="","",D134+H134-I134)</f>
        <v/>
      </c>
      <c r="K134" s="14">
        <f>IF($A134="","",J134*G134)</f>
        <v/>
      </c>
      <c r="L134" s="15">
        <f>IF($A134="","",IF(J134&lt;=E134,"Riordinare","OK"))</f>
        <v/>
      </c>
    </row>
    <row r="135">
      <c r="A135" s="10" t="n"/>
      <c r="B135" s="10" t="n"/>
      <c r="C135" s="10" t="n"/>
      <c r="D135" s="11" t="n"/>
      <c r="E135" s="11" t="n"/>
      <c r="F135" s="11" t="n"/>
      <c r="G135" s="12" t="n"/>
      <c r="H135" s="13">
        <f>IF($A135="","",SUMIFS(Movimenti!$D:$D,Movimenti!$B:$B,$A135,Movimenti!$C:$C,"Carico"))</f>
        <v/>
      </c>
      <c r="I135" s="13">
        <f>IF($A135="","",SUMIFS(Movimenti!$D:$D,Movimenti!$B:$B,$A135,Movimenti!$C:$C,"Scarico"))</f>
        <v/>
      </c>
      <c r="J135" s="13">
        <f>IF($A135="","",D135+H135-I135)</f>
        <v/>
      </c>
      <c r="K135" s="14">
        <f>IF($A135="","",J135*G135)</f>
        <v/>
      </c>
      <c r="L135" s="15">
        <f>IF($A135="","",IF(J135&lt;=E135,"Riordinare","OK"))</f>
        <v/>
      </c>
    </row>
    <row r="136">
      <c r="A136" s="10" t="n"/>
      <c r="B136" s="10" t="n"/>
      <c r="C136" s="10" t="n"/>
      <c r="D136" s="11" t="n"/>
      <c r="E136" s="11" t="n"/>
      <c r="F136" s="11" t="n"/>
      <c r="G136" s="12" t="n"/>
      <c r="H136" s="13">
        <f>IF($A136="","",SUMIFS(Movimenti!$D:$D,Movimenti!$B:$B,$A136,Movimenti!$C:$C,"Carico"))</f>
        <v/>
      </c>
      <c r="I136" s="13">
        <f>IF($A136="","",SUMIFS(Movimenti!$D:$D,Movimenti!$B:$B,$A136,Movimenti!$C:$C,"Scarico"))</f>
        <v/>
      </c>
      <c r="J136" s="13">
        <f>IF($A136="","",D136+H136-I136)</f>
        <v/>
      </c>
      <c r="K136" s="14">
        <f>IF($A136="","",J136*G136)</f>
        <v/>
      </c>
      <c r="L136" s="15">
        <f>IF($A136="","",IF(J136&lt;=E136,"Riordinare","OK"))</f>
        <v/>
      </c>
    </row>
    <row r="137">
      <c r="A137" s="10" t="n"/>
      <c r="B137" s="10" t="n"/>
      <c r="C137" s="10" t="n"/>
      <c r="D137" s="11" t="n"/>
      <c r="E137" s="11" t="n"/>
      <c r="F137" s="11" t="n"/>
      <c r="G137" s="12" t="n"/>
      <c r="H137" s="13">
        <f>IF($A137="","",SUMIFS(Movimenti!$D:$D,Movimenti!$B:$B,$A137,Movimenti!$C:$C,"Carico"))</f>
        <v/>
      </c>
      <c r="I137" s="13">
        <f>IF($A137="","",SUMIFS(Movimenti!$D:$D,Movimenti!$B:$B,$A137,Movimenti!$C:$C,"Scarico"))</f>
        <v/>
      </c>
      <c r="J137" s="13">
        <f>IF($A137="","",D137+H137-I137)</f>
        <v/>
      </c>
      <c r="K137" s="14">
        <f>IF($A137="","",J137*G137)</f>
        <v/>
      </c>
      <c r="L137" s="15">
        <f>IF($A137="","",IF(J137&lt;=E137,"Riordinare","OK"))</f>
        <v/>
      </c>
    </row>
    <row r="138">
      <c r="A138" s="10" t="n"/>
      <c r="B138" s="10" t="n"/>
      <c r="C138" s="10" t="n"/>
      <c r="D138" s="11" t="n"/>
      <c r="E138" s="11" t="n"/>
      <c r="F138" s="11" t="n"/>
      <c r="G138" s="12" t="n"/>
      <c r="H138" s="13">
        <f>IF($A138="","",SUMIFS(Movimenti!$D:$D,Movimenti!$B:$B,$A138,Movimenti!$C:$C,"Carico"))</f>
        <v/>
      </c>
      <c r="I138" s="13">
        <f>IF($A138="","",SUMIFS(Movimenti!$D:$D,Movimenti!$B:$B,$A138,Movimenti!$C:$C,"Scarico"))</f>
        <v/>
      </c>
      <c r="J138" s="13">
        <f>IF($A138="","",D138+H138-I138)</f>
        <v/>
      </c>
      <c r="K138" s="14">
        <f>IF($A138="","",J138*G138)</f>
        <v/>
      </c>
      <c r="L138" s="15">
        <f>IF($A138="","",IF(J138&lt;=E138,"Riordinare","OK"))</f>
        <v/>
      </c>
    </row>
    <row r="139">
      <c r="A139" s="10" t="n"/>
      <c r="B139" s="10" t="n"/>
      <c r="C139" s="10" t="n"/>
      <c r="D139" s="11" t="n"/>
      <c r="E139" s="11" t="n"/>
      <c r="F139" s="11" t="n"/>
      <c r="G139" s="12" t="n"/>
      <c r="H139" s="13">
        <f>IF($A139="","",SUMIFS(Movimenti!$D:$D,Movimenti!$B:$B,$A139,Movimenti!$C:$C,"Carico"))</f>
        <v/>
      </c>
      <c r="I139" s="13">
        <f>IF($A139="","",SUMIFS(Movimenti!$D:$D,Movimenti!$B:$B,$A139,Movimenti!$C:$C,"Scarico"))</f>
        <v/>
      </c>
      <c r="J139" s="13">
        <f>IF($A139="","",D139+H139-I139)</f>
        <v/>
      </c>
      <c r="K139" s="14">
        <f>IF($A139="","",J139*G139)</f>
        <v/>
      </c>
      <c r="L139" s="15">
        <f>IF($A139="","",IF(J139&lt;=E139,"Riordinare","OK"))</f>
        <v/>
      </c>
    </row>
    <row r="140">
      <c r="A140" s="10" t="n"/>
      <c r="B140" s="10" t="n"/>
      <c r="C140" s="10" t="n"/>
      <c r="D140" s="11" t="n"/>
      <c r="E140" s="11" t="n"/>
      <c r="F140" s="11" t="n"/>
      <c r="G140" s="12" t="n"/>
      <c r="H140" s="13">
        <f>IF($A140="","",SUMIFS(Movimenti!$D:$D,Movimenti!$B:$B,$A140,Movimenti!$C:$C,"Carico"))</f>
        <v/>
      </c>
      <c r="I140" s="13">
        <f>IF($A140="","",SUMIFS(Movimenti!$D:$D,Movimenti!$B:$B,$A140,Movimenti!$C:$C,"Scarico"))</f>
        <v/>
      </c>
      <c r="J140" s="13">
        <f>IF($A140="","",D140+H140-I140)</f>
        <v/>
      </c>
      <c r="K140" s="14">
        <f>IF($A140="","",J140*G140)</f>
        <v/>
      </c>
      <c r="L140" s="15">
        <f>IF($A140="","",IF(J140&lt;=E140,"Riordinare","OK"))</f>
        <v/>
      </c>
    </row>
    <row r="141">
      <c r="A141" s="10" t="n"/>
      <c r="B141" s="10" t="n"/>
      <c r="C141" s="10" t="n"/>
      <c r="D141" s="11" t="n"/>
      <c r="E141" s="11" t="n"/>
      <c r="F141" s="11" t="n"/>
      <c r="G141" s="12" t="n"/>
      <c r="H141" s="13">
        <f>IF($A141="","",SUMIFS(Movimenti!$D:$D,Movimenti!$B:$B,$A141,Movimenti!$C:$C,"Carico"))</f>
        <v/>
      </c>
      <c r="I141" s="13">
        <f>IF($A141="","",SUMIFS(Movimenti!$D:$D,Movimenti!$B:$B,$A141,Movimenti!$C:$C,"Scarico"))</f>
        <v/>
      </c>
      <c r="J141" s="13">
        <f>IF($A141="","",D141+H141-I141)</f>
        <v/>
      </c>
      <c r="K141" s="14">
        <f>IF($A141="","",J141*G141)</f>
        <v/>
      </c>
      <c r="L141" s="15">
        <f>IF($A141="","",IF(J141&lt;=E141,"Riordinare","OK"))</f>
        <v/>
      </c>
    </row>
    <row r="142">
      <c r="A142" s="10" t="n"/>
      <c r="B142" s="10" t="n"/>
      <c r="C142" s="10" t="n"/>
      <c r="D142" s="11" t="n"/>
      <c r="E142" s="11" t="n"/>
      <c r="F142" s="11" t="n"/>
      <c r="G142" s="12" t="n"/>
      <c r="H142" s="13">
        <f>IF($A142="","",SUMIFS(Movimenti!$D:$D,Movimenti!$B:$B,$A142,Movimenti!$C:$C,"Carico"))</f>
        <v/>
      </c>
      <c r="I142" s="13">
        <f>IF($A142="","",SUMIFS(Movimenti!$D:$D,Movimenti!$B:$B,$A142,Movimenti!$C:$C,"Scarico"))</f>
        <v/>
      </c>
      <c r="J142" s="13">
        <f>IF($A142="","",D142+H142-I142)</f>
        <v/>
      </c>
      <c r="K142" s="14">
        <f>IF($A142="","",J142*G142)</f>
        <v/>
      </c>
      <c r="L142" s="15">
        <f>IF($A142="","",IF(J142&lt;=E142,"Riordinare","OK"))</f>
        <v/>
      </c>
    </row>
    <row r="143">
      <c r="A143" s="10" t="n"/>
      <c r="B143" s="10" t="n"/>
      <c r="C143" s="10" t="n"/>
      <c r="D143" s="11" t="n"/>
      <c r="E143" s="11" t="n"/>
      <c r="F143" s="11" t="n"/>
      <c r="G143" s="12" t="n"/>
      <c r="H143" s="13">
        <f>IF($A143="","",SUMIFS(Movimenti!$D:$D,Movimenti!$B:$B,$A143,Movimenti!$C:$C,"Carico"))</f>
        <v/>
      </c>
      <c r="I143" s="13">
        <f>IF($A143="","",SUMIFS(Movimenti!$D:$D,Movimenti!$B:$B,$A143,Movimenti!$C:$C,"Scarico"))</f>
        <v/>
      </c>
      <c r="J143" s="13">
        <f>IF($A143="","",D143+H143-I143)</f>
        <v/>
      </c>
      <c r="K143" s="14">
        <f>IF($A143="","",J143*G143)</f>
        <v/>
      </c>
      <c r="L143" s="15">
        <f>IF($A143="","",IF(J143&lt;=E143,"Riordinare","OK"))</f>
        <v/>
      </c>
    </row>
    <row r="144">
      <c r="A144" s="10" t="n"/>
      <c r="B144" s="10" t="n"/>
      <c r="C144" s="10" t="n"/>
      <c r="D144" s="11" t="n"/>
      <c r="E144" s="11" t="n"/>
      <c r="F144" s="11" t="n"/>
      <c r="G144" s="12" t="n"/>
      <c r="H144" s="13">
        <f>IF($A144="","",SUMIFS(Movimenti!$D:$D,Movimenti!$B:$B,$A144,Movimenti!$C:$C,"Carico"))</f>
        <v/>
      </c>
      <c r="I144" s="13">
        <f>IF($A144="","",SUMIFS(Movimenti!$D:$D,Movimenti!$B:$B,$A144,Movimenti!$C:$C,"Scarico"))</f>
        <v/>
      </c>
      <c r="J144" s="13">
        <f>IF($A144="","",D144+H144-I144)</f>
        <v/>
      </c>
      <c r="K144" s="14">
        <f>IF($A144="","",J144*G144)</f>
        <v/>
      </c>
      <c r="L144" s="15">
        <f>IF($A144="","",IF(J144&lt;=E144,"Riordinare","OK"))</f>
        <v/>
      </c>
    </row>
    <row r="145">
      <c r="A145" s="10" t="n"/>
      <c r="B145" s="10" t="n"/>
      <c r="C145" s="10" t="n"/>
      <c r="D145" s="11" t="n"/>
      <c r="E145" s="11" t="n"/>
      <c r="F145" s="11" t="n"/>
      <c r="G145" s="12" t="n"/>
      <c r="H145" s="13">
        <f>IF($A145="","",SUMIFS(Movimenti!$D:$D,Movimenti!$B:$B,$A145,Movimenti!$C:$C,"Carico"))</f>
        <v/>
      </c>
      <c r="I145" s="13">
        <f>IF($A145="","",SUMIFS(Movimenti!$D:$D,Movimenti!$B:$B,$A145,Movimenti!$C:$C,"Scarico"))</f>
        <v/>
      </c>
      <c r="J145" s="13">
        <f>IF($A145="","",D145+H145-I145)</f>
        <v/>
      </c>
      <c r="K145" s="14">
        <f>IF($A145="","",J145*G145)</f>
        <v/>
      </c>
      <c r="L145" s="15">
        <f>IF($A145="","",IF(J145&lt;=E145,"Riordinare","OK"))</f>
        <v/>
      </c>
    </row>
    <row r="146">
      <c r="A146" s="10" t="n"/>
      <c r="B146" s="10" t="n"/>
      <c r="C146" s="10" t="n"/>
      <c r="D146" s="11" t="n"/>
      <c r="E146" s="11" t="n"/>
      <c r="F146" s="11" t="n"/>
      <c r="G146" s="12" t="n"/>
      <c r="H146" s="13">
        <f>IF($A146="","",SUMIFS(Movimenti!$D:$D,Movimenti!$B:$B,$A146,Movimenti!$C:$C,"Carico"))</f>
        <v/>
      </c>
      <c r="I146" s="13">
        <f>IF($A146="","",SUMIFS(Movimenti!$D:$D,Movimenti!$B:$B,$A146,Movimenti!$C:$C,"Scarico"))</f>
        <v/>
      </c>
      <c r="J146" s="13">
        <f>IF($A146="","",D146+H146-I146)</f>
        <v/>
      </c>
      <c r="K146" s="14">
        <f>IF($A146="","",J146*G146)</f>
        <v/>
      </c>
      <c r="L146" s="15">
        <f>IF($A146="","",IF(J146&lt;=E146,"Riordinare","OK"))</f>
        <v/>
      </c>
    </row>
    <row r="147">
      <c r="A147" s="10" t="n"/>
      <c r="B147" s="10" t="n"/>
      <c r="C147" s="10" t="n"/>
      <c r="D147" s="11" t="n"/>
      <c r="E147" s="11" t="n"/>
      <c r="F147" s="11" t="n"/>
      <c r="G147" s="12" t="n"/>
      <c r="H147" s="13">
        <f>IF($A147="","",SUMIFS(Movimenti!$D:$D,Movimenti!$B:$B,$A147,Movimenti!$C:$C,"Carico"))</f>
        <v/>
      </c>
      <c r="I147" s="13">
        <f>IF($A147="","",SUMIFS(Movimenti!$D:$D,Movimenti!$B:$B,$A147,Movimenti!$C:$C,"Scarico"))</f>
        <v/>
      </c>
      <c r="J147" s="13">
        <f>IF($A147="","",D147+H147-I147)</f>
        <v/>
      </c>
      <c r="K147" s="14">
        <f>IF($A147="","",J147*G147)</f>
        <v/>
      </c>
      <c r="L147" s="15">
        <f>IF($A147="","",IF(J147&lt;=E147,"Riordinare","OK"))</f>
        <v/>
      </c>
    </row>
    <row r="148">
      <c r="A148" s="10" t="n"/>
      <c r="B148" s="10" t="n"/>
      <c r="C148" s="10" t="n"/>
      <c r="D148" s="11" t="n"/>
      <c r="E148" s="11" t="n"/>
      <c r="F148" s="11" t="n"/>
      <c r="G148" s="12" t="n"/>
      <c r="H148" s="13">
        <f>IF($A148="","",SUMIFS(Movimenti!$D:$D,Movimenti!$B:$B,$A148,Movimenti!$C:$C,"Carico"))</f>
        <v/>
      </c>
      <c r="I148" s="13">
        <f>IF($A148="","",SUMIFS(Movimenti!$D:$D,Movimenti!$B:$B,$A148,Movimenti!$C:$C,"Scarico"))</f>
        <v/>
      </c>
      <c r="J148" s="13">
        <f>IF($A148="","",D148+H148-I148)</f>
        <v/>
      </c>
      <c r="K148" s="14">
        <f>IF($A148="","",J148*G148)</f>
        <v/>
      </c>
      <c r="L148" s="15">
        <f>IF($A148="","",IF(J148&lt;=E148,"Riordinare","OK"))</f>
        <v/>
      </c>
    </row>
    <row r="149">
      <c r="A149" s="10" t="n"/>
      <c r="B149" s="10" t="n"/>
      <c r="C149" s="10" t="n"/>
      <c r="D149" s="11" t="n"/>
      <c r="E149" s="11" t="n"/>
      <c r="F149" s="11" t="n"/>
      <c r="G149" s="12" t="n"/>
      <c r="H149" s="13">
        <f>IF($A149="","",SUMIFS(Movimenti!$D:$D,Movimenti!$B:$B,$A149,Movimenti!$C:$C,"Carico"))</f>
        <v/>
      </c>
      <c r="I149" s="13">
        <f>IF($A149="","",SUMIFS(Movimenti!$D:$D,Movimenti!$B:$B,$A149,Movimenti!$C:$C,"Scarico"))</f>
        <v/>
      </c>
      <c r="J149" s="13">
        <f>IF($A149="","",D149+H149-I149)</f>
        <v/>
      </c>
      <c r="K149" s="14">
        <f>IF($A149="","",J149*G149)</f>
        <v/>
      </c>
      <c r="L149" s="15">
        <f>IF($A149="","",IF(J149&lt;=E149,"Riordinare","OK"))</f>
        <v/>
      </c>
    </row>
    <row r="150">
      <c r="A150" s="10" t="n"/>
      <c r="B150" s="10" t="n"/>
      <c r="C150" s="10" t="n"/>
      <c r="D150" s="11" t="n"/>
      <c r="E150" s="11" t="n"/>
      <c r="F150" s="11" t="n"/>
      <c r="G150" s="12" t="n"/>
      <c r="H150" s="13">
        <f>IF($A150="","",SUMIFS(Movimenti!$D:$D,Movimenti!$B:$B,$A150,Movimenti!$C:$C,"Carico"))</f>
        <v/>
      </c>
      <c r="I150" s="13">
        <f>IF($A150="","",SUMIFS(Movimenti!$D:$D,Movimenti!$B:$B,$A150,Movimenti!$C:$C,"Scarico"))</f>
        <v/>
      </c>
      <c r="J150" s="13">
        <f>IF($A150="","",D150+H150-I150)</f>
        <v/>
      </c>
      <c r="K150" s="14">
        <f>IF($A150="","",J150*G150)</f>
        <v/>
      </c>
      <c r="L150" s="15">
        <f>IF($A150="","",IF(J150&lt;=E150,"Riordinare","OK"))</f>
        <v/>
      </c>
    </row>
    <row r="151">
      <c r="A151" s="10" t="n"/>
      <c r="B151" s="10" t="n"/>
      <c r="C151" s="10" t="n"/>
      <c r="D151" s="11" t="n"/>
      <c r="E151" s="11" t="n"/>
      <c r="F151" s="11" t="n"/>
      <c r="G151" s="12" t="n"/>
      <c r="H151" s="13">
        <f>IF($A151="","",SUMIFS(Movimenti!$D:$D,Movimenti!$B:$B,$A151,Movimenti!$C:$C,"Carico"))</f>
        <v/>
      </c>
      <c r="I151" s="13">
        <f>IF($A151="","",SUMIFS(Movimenti!$D:$D,Movimenti!$B:$B,$A151,Movimenti!$C:$C,"Scarico"))</f>
        <v/>
      </c>
      <c r="J151" s="13">
        <f>IF($A151="","",D151+H151-I151)</f>
        <v/>
      </c>
      <c r="K151" s="14">
        <f>IF($A151="","",J151*G151)</f>
        <v/>
      </c>
      <c r="L151" s="15">
        <f>IF($A151="","",IF(J151&lt;=E151,"Riordinare","OK"))</f>
        <v/>
      </c>
    </row>
    <row r="152">
      <c r="A152" s="10" t="n"/>
      <c r="B152" s="10" t="n"/>
      <c r="C152" s="10" t="n"/>
      <c r="D152" s="11" t="n"/>
      <c r="E152" s="11" t="n"/>
      <c r="F152" s="11" t="n"/>
      <c r="G152" s="12" t="n"/>
      <c r="H152" s="13">
        <f>IF($A152="","",SUMIFS(Movimenti!$D:$D,Movimenti!$B:$B,$A152,Movimenti!$C:$C,"Carico"))</f>
        <v/>
      </c>
      <c r="I152" s="13">
        <f>IF($A152="","",SUMIFS(Movimenti!$D:$D,Movimenti!$B:$B,$A152,Movimenti!$C:$C,"Scarico"))</f>
        <v/>
      </c>
      <c r="J152" s="13">
        <f>IF($A152="","",D152+H152-I152)</f>
        <v/>
      </c>
      <c r="K152" s="14">
        <f>IF($A152="","",J152*G152)</f>
        <v/>
      </c>
      <c r="L152" s="15">
        <f>IF($A152="","",IF(J152&lt;=E152,"Riordinare","OK"))</f>
        <v/>
      </c>
    </row>
    <row r="153">
      <c r="A153" s="10" t="n"/>
      <c r="B153" s="10" t="n"/>
      <c r="C153" s="10" t="n"/>
      <c r="D153" s="11" t="n"/>
      <c r="E153" s="11" t="n"/>
      <c r="F153" s="11" t="n"/>
      <c r="G153" s="12" t="n"/>
      <c r="H153" s="13">
        <f>IF($A153="","",SUMIFS(Movimenti!$D:$D,Movimenti!$B:$B,$A153,Movimenti!$C:$C,"Carico"))</f>
        <v/>
      </c>
      <c r="I153" s="13">
        <f>IF($A153="","",SUMIFS(Movimenti!$D:$D,Movimenti!$B:$B,$A153,Movimenti!$C:$C,"Scarico"))</f>
        <v/>
      </c>
      <c r="J153" s="13">
        <f>IF($A153="","",D153+H153-I153)</f>
        <v/>
      </c>
      <c r="K153" s="14">
        <f>IF($A153="","",J153*G153)</f>
        <v/>
      </c>
      <c r="L153" s="15">
        <f>IF($A153="","",IF(J153&lt;=E153,"Riordinare","OK"))</f>
        <v/>
      </c>
    </row>
    <row r="154">
      <c r="A154" s="10" t="n"/>
      <c r="B154" s="10" t="n"/>
      <c r="C154" s="10" t="n"/>
      <c r="D154" s="11" t="n"/>
      <c r="E154" s="11" t="n"/>
      <c r="F154" s="11" t="n"/>
      <c r="G154" s="12" t="n"/>
      <c r="H154" s="13">
        <f>IF($A154="","",SUMIFS(Movimenti!$D:$D,Movimenti!$B:$B,$A154,Movimenti!$C:$C,"Carico"))</f>
        <v/>
      </c>
      <c r="I154" s="13">
        <f>IF($A154="","",SUMIFS(Movimenti!$D:$D,Movimenti!$B:$B,$A154,Movimenti!$C:$C,"Scarico"))</f>
        <v/>
      </c>
      <c r="J154" s="13">
        <f>IF($A154="","",D154+H154-I154)</f>
        <v/>
      </c>
      <c r="K154" s="14">
        <f>IF($A154="","",J154*G154)</f>
        <v/>
      </c>
      <c r="L154" s="15">
        <f>IF($A154="","",IF(J154&lt;=E154,"Riordinare","OK"))</f>
        <v/>
      </c>
    </row>
    <row r="155">
      <c r="A155" s="10" t="n"/>
      <c r="B155" s="10" t="n"/>
      <c r="C155" s="10" t="n"/>
      <c r="D155" s="11" t="n"/>
      <c r="E155" s="11" t="n"/>
      <c r="F155" s="11" t="n"/>
      <c r="G155" s="12" t="n"/>
      <c r="H155" s="13">
        <f>IF($A155="","",SUMIFS(Movimenti!$D:$D,Movimenti!$B:$B,$A155,Movimenti!$C:$C,"Carico"))</f>
        <v/>
      </c>
      <c r="I155" s="13">
        <f>IF($A155="","",SUMIFS(Movimenti!$D:$D,Movimenti!$B:$B,$A155,Movimenti!$C:$C,"Scarico"))</f>
        <v/>
      </c>
      <c r="J155" s="13">
        <f>IF($A155="","",D155+H155-I155)</f>
        <v/>
      </c>
      <c r="K155" s="14">
        <f>IF($A155="","",J155*G155)</f>
        <v/>
      </c>
      <c r="L155" s="15">
        <f>IF($A155="","",IF(J155&lt;=E155,"Riordinare","OK"))</f>
        <v/>
      </c>
    </row>
    <row r="156">
      <c r="A156" s="10" t="n"/>
      <c r="B156" s="10" t="n"/>
      <c r="C156" s="10" t="n"/>
      <c r="D156" s="11" t="n"/>
      <c r="E156" s="11" t="n"/>
      <c r="F156" s="11" t="n"/>
      <c r="G156" s="12" t="n"/>
      <c r="H156" s="13">
        <f>IF($A156="","",SUMIFS(Movimenti!$D:$D,Movimenti!$B:$B,$A156,Movimenti!$C:$C,"Carico"))</f>
        <v/>
      </c>
      <c r="I156" s="13">
        <f>IF($A156="","",SUMIFS(Movimenti!$D:$D,Movimenti!$B:$B,$A156,Movimenti!$C:$C,"Scarico"))</f>
        <v/>
      </c>
      <c r="J156" s="13">
        <f>IF($A156="","",D156+H156-I156)</f>
        <v/>
      </c>
      <c r="K156" s="14">
        <f>IF($A156="","",J156*G156)</f>
        <v/>
      </c>
      <c r="L156" s="15">
        <f>IF($A156="","",IF(J156&lt;=E156,"Riordinare","OK"))</f>
        <v/>
      </c>
    </row>
    <row r="157">
      <c r="A157" s="10" t="n"/>
      <c r="B157" s="10" t="n"/>
      <c r="C157" s="10" t="n"/>
      <c r="D157" s="11" t="n"/>
      <c r="E157" s="11" t="n"/>
      <c r="F157" s="11" t="n"/>
      <c r="G157" s="12" t="n"/>
      <c r="H157" s="13">
        <f>IF($A157="","",SUMIFS(Movimenti!$D:$D,Movimenti!$B:$B,$A157,Movimenti!$C:$C,"Carico"))</f>
        <v/>
      </c>
      <c r="I157" s="13">
        <f>IF($A157="","",SUMIFS(Movimenti!$D:$D,Movimenti!$B:$B,$A157,Movimenti!$C:$C,"Scarico"))</f>
        <v/>
      </c>
      <c r="J157" s="13">
        <f>IF($A157="","",D157+H157-I157)</f>
        <v/>
      </c>
      <c r="K157" s="14">
        <f>IF($A157="","",J157*G157)</f>
        <v/>
      </c>
      <c r="L157" s="15">
        <f>IF($A157="","",IF(J157&lt;=E157,"Riordinare","OK"))</f>
        <v/>
      </c>
    </row>
    <row r="158">
      <c r="A158" s="10" t="n"/>
      <c r="B158" s="10" t="n"/>
      <c r="C158" s="10" t="n"/>
      <c r="D158" s="11" t="n"/>
      <c r="E158" s="11" t="n"/>
      <c r="F158" s="11" t="n"/>
      <c r="G158" s="12" t="n"/>
      <c r="H158" s="13">
        <f>IF($A158="","",SUMIFS(Movimenti!$D:$D,Movimenti!$B:$B,$A158,Movimenti!$C:$C,"Carico"))</f>
        <v/>
      </c>
      <c r="I158" s="13">
        <f>IF($A158="","",SUMIFS(Movimenti!$D:$D,Movimenti!$B:$B,$A158,Movimenti!$C:$C,"Scarico"))</f>
        <v/>
      </c>
      <c r="J158" s="13">
        <f>IF($A158="","",D158+H158-I158)</f>
        <v/>
      </c>
      <c r="K158" s="14">
        <f>IF($A158="","",J158*G158)</f>
        <v/>
      </c>
      <c r="L158" s="15">
        <f>IF($A158="","",IF(J158&lt;=E158,"Riordinare","OK"))</f>
        <v/>
      </c>
    </row>
    <row r="159">
      <c r="A159" s="10" t="n"/>
      <c r="B159" s="10" t="n"/>
      <c r="C159" s="10" t="n"/>
      <c r="D159" s="11" t="n"/>
      <c r="E159" s="11" t="n"/>
      <c r="F159" s="11" t="n"/>
      <c r="G159" s="12" t="n"/>
      <c r="H159" s="13">
        <f>IF($A159="","",SUMIFS(Movimenti!$D:$D,Movimenti!$B:$B,$A159,Movimenti!$C:$C,"Carico"))</f>
        <v/>
      </c>
      <c r="I159" s="13">
        <f>IF($A159="","",SUMIFS(Movimenti!$D:$D,Movimenti!$B:$B,$A159,Movimenti!$C:$C,"Scarico"))</f>
        <v/>
      </c>
      <c r="J159" s="13">
        <f>IF($A159="","",D159+H159-I159)</f>
        <v/>
      </c>
      <c r="K159" s="14">
        <f>IF($A159="","",J159*G159)</f>
        <v/>
      </c>
      <c r="L159" s="15">
        <f>IF($A159="","",IF(J159&lt;=E159,"Riordinare","OK"))</f>
        <v/>
      </c>
    </row>
    <row r="160">
      <c r="A160" s="10" t="n"/>
      <c r="B160" s="10" t="n"/>
      <c r="C160" s="10" t="n"/>
      <c r="D160" s="11" t="n"/>
      <c r="E160" s="11" t="n"/>
      <c r="F160" s="11" t="n"/>
      <c r="G160" s="12" t="n"/>
      <c r="H160" s="13">
        <f>IF($A160="","",SUMIFS(Movimenti!$D:$D,Movimenti!$B:$B,$A160,Movimenti!$C:$C,"Carico"))</f>
        <v/>
      </c>
      <c r="I160" s="13">
        <f>IF($A160="","",SUMIFS(Movimenti!$D:$D,Movimenti!$B:$B,$A160,Movimenti!$C:$C,"Scarico"))</f>
        <v/>
      </c>
      <c r="J160" s="13">
        <f>IF($A160="","",D160+H160-I160)</f>
        <v/>
      </c>
      <c r="K160" s="14">
        <f>IF($A160="","",J160*G160)</f>
        <v/>
      </c>
      <c r="L160" s="15">
        <f>IF($A160="","",IF(J160&lt;=E160,"Riordinare","OK"))</f>
        <v/>
      </c>
    </row>
    <row r="161">
      <c r="A161" s="10" t="n"/>
      <c r="B161" s="10" t="n"/>
      <c r="C161" s="10" t="n"/>
      <c r="D161" s="11" t="n"/>
      <c r="E161" s="11" t="n"/>
      <c r="F161" s="11" t="n"/>
      <c r="G161" s="12" t="n"/>
      <c r="H161" s="13">
        <f>IF($A161="","",SUMIFS(Movimenti!$D:$D,Movimenti!$B:$B,$A161,Movimenti!$C:$C,"Carico"))</f>
        <v/>
      </c>
      <c r="I161" s="13">
        <f>IF($A161="","",SUMIFS(Movimenti!$D:$D,Movimenti!$B:$B,$A161,Movimenti!$C:$C,"Scarico"))</f>
        <v/>
      </c>
      <c r="J161" s="13">
        <f>IF($A161="","",D161+H161-I161)</f>
        <v/>
      </c>
      <c r="K161" s="14">
        <f>IF($A161="","",J161*G161)</f>
        <v/>
      </c>
      <c r="L161" s="15">
        <f>IF($A161="","",IF(J161&lt;=E161,"Riordinare","OK"))</f>
        <v/>
      </c>
    </row>
    <row r="162">
      <c r="A162" s="10" t="n"/>
      <c r="B162" s="10" t="n"/>
      <c r="C162" s="10" t="n"/>
      <c r="D162" s="11" t="n"/>
      <c r="E162" s="11" t="n"/>
      <c r="F162" s="11" t="n"/>
      <c r="G162" s="12" t="n"/>
      <c r="H162" s="13">
        <f>IF($A162="","",SUMIFS(Movimenti!$D:$D,Movimenti!$B:$B,$A162,Movimenti!$C:$C,"Carico"))</f>
        <v/>
      </c>
      <c r="I162" s="13">
        <f>IF($A162="","",SUMIFS(Movimenti!$D:$D,Movimenti!$B:$B,$A162,Movimenti!$C:$C,"Scarico"))</f>
        <v/>
      </c>
      <c r="J162" s="13">
        <f>IF($A162="","",D162+H162-I162)</f>
        <v/>
      </c>
      <c r="K162" s="14">
        <f>IF($A162="","",J162*G162)</f>
        <v/>
      </c>
      <c r="L162" s="15">
        <f>IF($A162="","",IF(J162&lt;=E162,"Riordinare","OK"))</f>
        <v/>
      </c>
    </row>
    <row r="163">
      <c r="A163" s="10" t="n"/>
      <c r="B163" s="10" t="n"/>
      <c r="C163" s="10" t="n"/>
      <c r="D163" s="11" t="n"/>
      <c r="E163" s="11" t="n"/>
      <c r="F163" s="11" t="n"/>
      <c r="G163" s="12" t="n"/>
      <c r="H163" s="13">
        <f>IF($A163="","",SUMIFS(Movimenti!$D:$D,Movimenti!$B:$B,$A163,Movimenti!$C:$C,"Carico"))</f>
        <v/>
      </c>
      <c r="I163" s="13">
        <f>IF($A163="","",SUMIFS(Movimenti!$D:$D,Movimenti!$B:$B,$A163,Movimenti!$C:$C,"Scarico"))</f>
        <v/>
      </c>
      <c r="J163" s="13">
        <f>IF($A163="","",D163+H163-I163)</f>
        <v/>
      </c>
      <c r="K163" s="14">
        <f>IF($A163="","",J163*G163)</f>
        <v/>
      </c>
      <c r="L163" s="15">
        <f>IF($A163="","",IF(J163&lt;=E163,"Riordinare","OK"))</f>
        <v/>
      </c>
    </row>
    <row r="164">
      <c r="A164" s="10" t="n"/>
      <c r="B164" s="10" t="n"/>
      <c r="C164" s="10" t="n"/>
      <c r="D164" s="11" t="n"/>
      <c r="E164" s="11" t="n"/>
      <c r="F164" s="11" t="n"/>
      <c r="G164" s="12" t="n"/>
      <c r="H164" s="13">
        <f>IF($A164="","",SUMIFS(Movimenti!$D:$D,Movimenti!$B:$B,$A164,Movimenti!$C:$C,"Carico"))</f>
        <v/>
      </c>
      <c r="I164" s="13">
        <f>IF($A164="","",SUMIFS(Movimenti!$D:$D,Movimenti!$B:$B,$A164,Movimenti!$C:$C,"Scarico"))</f>
        <v/>
      </c>
      <c r="J164" s="13">
        <f>IF($A164="","",D164+H164-I164)</f>
        <v/>
      </c>
      <c r="K164" s="14">
        <f>IF($A164="","",J164*G164)</f>
        <v/>
      </c>
      <c r="L164" s="15">
        <f>IF($A164="","",IF(J164&lt;=E164,"Riordinare","OK"))</f>
        <v/>
      </c>
    </row>
    <row r="165">
      <c r="A165" s="10" t="n"/>
      <c r="B165" s="10" t="n"/>
      <c r="C165" s="10" t="n"/>
      <c r="D165" s="11" t="n"/>
      <c r="E165" s="11" t="n"/>
      <c r="F165" s="11" t="n"/>
      <c r="G165" s="12" t="n"/>
      <c r="H165" s="13">
        <f>IF($A165="","",SUMIFS(Movimenti!$D:$D,Movimenti!$B:$B,$A165,Movimenti!$C:$C,"Carico"))</f>
        <v/>
      </c>
      <c r="I165" s="13">
        <f>IF($A165="","",SUMIFS(Movimenti!$D:$D,Movimenti!$B:$B,$A165,Movimenti!$C:$C,"Scarico"))</f>
        <v/>
      </c>
      <c r="J165" s="13">
        <f>IF($A165="","",D165+H165-I165)</f>
        <v/>
      </c>
      <c r="K165" s="14">
        <f>IF($A165="","",J165*G165)</f>
        <v/>
      </c>
      <c r="L165" s="15">
        <f>IF($A165="","",IF(J165&lt;=E165,"Riordinare","OK"))</f>
        <v/>
      </c>
    </row>
    <row r="166">
      <c r="A166" s="10" t="n"/>
      <c r="B166" s="10" t="n"/>
      <c r="C166" s="10" t="n"/>
      <c r="D166" s="11" t="n"/>
      <c r="E166" s="11" t="n"/>
      <c r="F166" s="11" t="n"/>
      <c r="G166" s="12" t="n"/>
      <c r="H166" s="13">
        <f>IF($A166="","",SUMIFS(Movimenti!$D:$D,Movimenti!$B:$B,$A166,Movimenti!$C:$C,"Carico"))</f>
        <v/>
      </c>
      <c r="I166" s="13">
        <f>IF($A166="","",SUMIFS(Movimenti!$D:$D,Movimenti!$B:$B,$A166,Movimenti!$C:$C,"Scarico"))</f>
        <v/>
      </c>
      <c r="J166" s="13">
        <f>IF($A166="","",D166+H166-I166)</f>
        <v/>
      </c>
      <c r="K166" s="14">
        <f>IF($A166="","",J166*G166)</f>
        <v/>
      </c>
      <c r="L166" s="15">
        <f>IF($A166="","",IF(J166&lt;=E166,"Riordinare","OK"))</f>
        <v/>
      </c>
    </row>
    <row r="167">
      <c r="A167" s="10" t="n"/>
      <c r="B167" s="10" t="n"/>
      <c r="C167" s="10" t="n"/>
      <c r="D167" s="11" t="n"/>
      <c r="E167" s="11" t="n"/>
      <c r="F167" s="11" t="n"/>
      <c r="G167" s="12" t="n"/>
      <c r="H167" s="13">
        <f>IF($A167="","",SUMIFS(Movimenti!$D:$D,Movimenti!$B:$B,$A167,Movimenti!$C:$C,"Carico"))</f>
        <v/>
      </c>
      <c r="I167" s="13">
        <f>IF($A167="","",SUMIFS(Movimenti!$D:$D,Movimenti!$B:$B,$A167,Movimenti!$C:$C,"Scarico"))</f>
        <v/>
      </c>
      <c r="J167" s="13">
        <f>IF($A167="","",D167+H167-I167)</f>
        <v/>
      </c>
      <c r="K167" s="14">
        <f>IF($A167="","",J167*G167)</f>
        <v/>
      </c>
      <c r="L167" s="15">
        <f>IF($A167="","",IF(J167&lt;=E167,"Riordinare","OK"))</f>
        <v/>
      </c>
    </row>
    <row r="168">
      <c r="A168" s="10" t="n"/>
      <c r="B168" s="10" t="n"/>
      <c r="C168" s="10" t="n"/>
      <c r="D168" s="11" t="n"/>
      <c r="E168" s="11" t="n"/>
      <c r="F168" s="11" t="n"/>
      <c r="G168" s="12" t="n"/>
      <c r="H168" s="13">
        <f>IF($A168="","",SUMIFS(Movimenti!$D:$D,Movimenti!$B:$B,$A168,Movimenti!$C:$C,"Carico"))</f>
        <v/>
      </c>
      <c r="I168" s="13">
        <f>IF($A168="","",SUMIFS(Movimenti!$D:$D,Movimenti!$B:$B,$A168,Movimenti!$C:$C,"Scarico"))</f>
        <v/>
      </c>
      <c r="J168" s="13">
        <f>IF($A168="","",D168+H168-I168)</f>
        <v/>
      </c>
      <c r="K168" s="14">
        <f>IF($A168="","",J168*G168)</f>
        <v/>
      </c>
      <c r="L168" s="15">
        <f>IF($A168="","",IF(J168&lt;=E168,"Riordinare","OK"))</f>
        <v/>
      </c>
    </row>
    <row r="169">
      <c r="A169" s="10" t="n"/>
      <c r="B169" s="10" t="n"/>
      <c r="C169" s="10" t="n"/>
      <c r="D169" s="11" t="n"/>
      <c r="E169" s="11" t="n"/>
      <c r="F169" s="11" t="n"/>
      <c r="G169" s="12" t="n"/>
      <c r="H169" s="13">
        <f>IF($A169="","",SUMIFS(Movimenti!$D:$D,Movimenti!$B:$B,$A169,Movimenti!$C:$C,"Carico"))</f>
        <v/>
      </c>
      <c r="I169" s="13">
        <f>IF($A169="","",SUMIFS(Movimenti!$D:$D,Movimenti!$B:$B,$A169,Movimenti!$C:$C,"Scarico"))</f>
        <v/>
      </c>
      <c r="J169" s="13">
        <f>IF($A169="","",D169+H169-I169)</f>
        <v/>
      </c>
      <c r="K169" s="14">
        <f>IF($A169="","",J169*G169)</f>
        <v/>
      </c>
      <c r="L169" s="15">
        <f>IF($A169="","",IF(J169&lt;=E169,"Riordinare","OK"))</f>
        <v/>
      </c>
    </row>
    <row r="170">
      <c r="A170" s="10" t="n"/>
      <c r="B170" s="10" t="n"/>
      <c r="C170" s="10" t="n"/>
      <c r="D170" s="11" t="n"/>
      <c r="E170" s="11" t="n"/>
      <c r="F170" s="11" t="n"/>
      <c r="G170" s="12" t="n"/>
      <c r="H170" s="13">
        <f>IF($A170="","",SUMIFS(Movimenti!$D:$D,Movimenti!$B:$B,$A170,Movimenti!$C:$C,"Carico"))</f>
        <v/>
      </c>
      <c r="I170" s="13">
        <f>IF($A170="","",SUMIFS(Movimenti!$D:$D,Movimenti!$B:$B,$A170,Movimenti!$C:$C,"Scarico"))</f>
        <v/>
      </c>
      <c r="J170" s="13">
        <f>IF($A170="","",D170+H170-I170)</f>
        <v/>
      </c>
      <c r="K170" s="14">
        <f>IF($A170="","",J170*G170)</f>
        <v/>
      </c>
      <c r="L170" s="15">
        <f>IF($A170="","",IF(J170&lt;=E170,"Riordinare","OK"))</f>
        <v/>
      </c>
    </row>
    <row r="171">
      <c r="A171" s="10" t="n"/>
      <c r="B171" s="10" t="n"/>
      <c r="C171" s="10" t="n"/>
      <c r="D171" s="11" t="n"/>
      <c r="E171" s="11" t="n"/>
      <c r="F171" s="11" t="n"/>
      <c r="G171" s="12" t="n"/>
      <c r="H171" s="13">
        <f>IF($A171="","",SUMIFS(Movimenti!$D:$D,Movimenti!$B:$B,$A171,Movimenti!$C:$C,"Carico"))</f>
        <v/>
      </c>
      <c r="I171" s="13">
        <f>IF($A171="","",SUMIFS(Movimenti!$D:$D,Movimenti!$B:$B,$A171,Movimenti!$C:$C,"Scarico"))</f>
        <v/>
      </c>
      <c r="J171" s="13">
        <f>IF($A171="","",D171+H171-I171)</f>
        <v/>
      </c>
      <c r="K171" s="14">
        <f>IF($A171="","",J171*G171)</f>
        <v/>
      </c>
      <c r="L171" s="15">
        <f>IF($A171="","",IF(J171&lt;=E171,"Riordinare","OK"))</f>
        <v/>
      </c>
    </row>
    <row r="172">
      <c r="A172" s="10" t="n"/>
      <c r="B172" s="10" t="n"/>
      <c r="C172" s="10" t="n"/>
      <c r="D172" s="11" t="n"/>
      <c r="E172" s="11" t="n"/>
      <c r="F172" s="11" t="n"/>
      <c r="G172" s="12" t="n"/>
      <c r="H172" s="13">
        <f>IF($A172="","",SUMIFS(Movimenti!$D:$D,Movimenti!$B:$B,$A172,Movimenti!$C:$C,"Carico"))</f>
        <v/>
      </c>
      <c r="I172" s="13">
        <f>IF($A172="","",SUMIFS(Movimenti!$D:$D,Movimenti!$B:$B,$A172,Movimenti!$C:$C,"Scarico"))</f>
        <v/>
      </c>
      <c r="J172" s="13">
        <f>IF($A172="","",D172+H172-I172)</f>
        <v/>
      </c>
      <c r="K172" s="14">
        <f>IF($A172="","",J172*G172)</f>
        <v/>
      </c>
      <c r="L172" s="15">
        <f>IF($A172="","",IF(J172&lt;=E172,"Riordinare","OK"))</f>
        <v/>
      </c>
    </row>
    <row r="173">
      <c r="A173" s="10" t="n"/>
      <c r="B173" s="10" t="n"/>
      <c r="C173" s="10" t="n"/>
      <c r="D173" s="11" t="n"/>
      <c r="E173" s="11" t="n"/>
      <c r="F173" s="11" t="n"/>
      <c r="G173" s="12" t="n"/>
      <c r="H173" s="13">
        <f>IF($A173="","",SUMIFS(Movimenti!$D:$D,Movimenti!$B:$B,$A173,Movimenti!$C:$C,"Carico"))</f>
        <v/>
      </c>
      <c r="I173" s="13">
        <f>IF($A173="","",SUMIFS(Movimenti!$D:$D,Movimenti!$B:$B,$A173,Movimenti!$C:$C,"Scarico"))</f>
        <v/>
      </c>
      <c r="J173" s="13">
        <f>IF($A173="","",D173+H173-I173)</f>
        <v/>
      </c>
      <c r="K173" s="14">
        <f>IF($A173="","",J173*G173)</f>
        <v/>
      </c>
      <c r="L173" s="15">
        <f>IF($A173="","",IF(J173&lt;=E173,"Riordinare","OK"))</f>
        <v/>
      </c>
    </row>
    <row r="174">
      <c r="A174" s="10" t="n"/>
      <c r="B174" s="10" t="n"/>
      <c r="C174" s="10" t="n"/>
      <c r="D174" s="11" t="n"/>
      <c r="E174" s="11" t="n"/>
      <c r="F174" s="11" t="n"/>
      <c r="G174" s="12" t="n"/>
      <c r="H174" s="13">
        <f>IF($A174="","",SUMIFS(Movimenti!$D:$D,Movimenti!$B:$B,$A174,Movimenti!$C:$C,"Carico"))</f>
        <v/>
      </c>
      <c r="I174" s="13">
        <f>IF($A174="","",SUMIFS(Movimenti!$D:$D,Movimenti!$B:$B,$A174,Movimenti!$C:$C,"Scarico"))</f>
        <v/>
      </c>
      <c r="J174" s="13">
        <f>IF($A174="","",D174+H174-I174)</f>
        <v/>
      </c>
      <c r="K174" s="14">
        <f>IF($A174="","",J174*G174)</f>
        <v/>
      </c>
      <c r="L174" s="15">
        <f>IF($A174="","",IF(J174&lt;=E174,"Riordinare","OK"))</f>
        <v/>
      </c>
    </row>
    <row r="175">
      <c r="A175" s="10" t="n"/>
      <c r="B175" s="10" t="n"/>
      <c r="C175" s="10" t="n"/>
      <c r="D175" s="11" t="n"/>
      <c r="E175" s="11" t="n"/>
      <c r="F175" s="11" t="n"/>
      <c r="G175" s="12" t="n"/>
      <c r="H175" s="13">
        <f>IF($A175="","",SUMIFS(Movimenti!$D:$D,Movimenti!$B:$B,$A175,Movimenti!$C:$C,"Carico"))</f>
        <v/>
      </c>
      <c r="I175" s="13">
        <f>IF($A175="","",SUMIFS(Movimenti!$D:$D,Movimenti!$B:$B,$A175,Movimenti!$C:$C,"Scarico"))</f>
        <v/>
      </c>
      <c r="J175" s="13">
        <f>IF($A175="","",D175+H175-I175)</f>
        <v/>
      </c>
      <c r="K175" s="14">
        <f>IF($A175="","",J175*G175)</f>
        <v/>
      </c>
      <c r="L175" s="15">
        <f>IF($A175="","",IF(J175&lt;=E175,"Riordinare","OK"))</f>
        <v/>
      </c>
    </row>
    <row r="176">
      <c r="A176" s="10" t="n"/>
      <c r="B176" s="10" t="n"/>
      <c r="C176" s="10" t="n"/>
      <c r="D176" s="11" t="n"/>
      <c r="E176" s="11" t="n"/>
      <c r="F176" s="11" t="n"/>
      <c r="G176" s="12" t="n"/>
      <c r="H176" s="13">
        <f>IF($A176="","",SUMIFS(Movimenti!$D:$D,Movimenti!$B:$B,$A176,Movimenti!$C:$C,"Carico"))</f>
        <v/>
      </c>
      <c r="I176" s="13">
        <f>IF($A176="","",SUMIFS(Movimenti!$D:$D,Movimenti!$B:$B,$A176,Movimenti!$C:$C,"Scarico"))</f>
        <v/>
      </c>
      <c r="J176" s="13">
        <f>IF($A176="","",D176+H176-I176)</f>
        <v/>
      </c>
      <c r="K176" s="14">
        <f>IF($A176="","",J176*G176)</f>
        <v/>
      </c>
      <c r="L176" s="15">
        <f>IF($A176="","",IF(J176&lt;=E176,"Riordinare","OK"))</f>
        <v/>
      </c>
    </row>
    <row r="177">
      <c r="A177" s="10" t="n"/>
      <c r="B177" s="10" t="n"/>
      <c r="C177" s="10" t="n"/>
      <c r="D177" s="11" t="n"/>
      <c r="E177" s="11" t="n"/>
      <c r="F177" s="11" t="n"/>
      <c r="G177" s="12" t="n"/>
      <c r="H177" s="13">
        <f>IF($A177="","",SUMIFS(Movimenti!$D:$D,Movimenti!$B:$B,$A177,Movimenti!$C:$C,"Carico"))</f>
        <v/>
      </c>
      <c r="I177" s="13">
        <f>IF($A177="","",SUMIFS(Movimenti!$D:$D,Movimenti!$B:$B,$A177,Movimenti!$C:$C,"Scarico"))</f>
        <v/>
      </c>
      <c r="J177" s="13">
        <f>IF($A177="","",D177+H177-I177)</f>
        <v/>
      </c>
      <c r="K177" s="14">
        <f>IF($A177="","",J177*G177)</f>
        <v/>
      </c>
      <c r="L177" s="15">
        <f>IF($A177="","",IF(J177&lt;=E177,"Riordinare","OK"))</f>
        <v/>
      </c>
    </row>
    <row r="178">
      <c r="A178" s="10" t="n"/>
      <c r="B178" s="10" t="n"/>
      <c r="C178" s="10" t="n"/>
      <c r="D178" s="11" t="n"/>
      <c r="E178" s="11" t="n"/>
      <c r="F178" s="11" t="n"/>
      <c r="G178" s="12" t="n"/>
      <c r="H178" s="13">
        <f>IF($A178="","",SUMIFS(Movimenti!$D:$D,Movimenti!$B:$B,$A178,Movimenti!$C:$C,"Carico"))</f>
        <v/>
      </c>
      <c r="I178" s="13">
        <f>IF($A178="","",SUMIFS(Movimenti!$D:$D,Movimenti!$B:$B,$A178,Movimenti!$C:$C,"Scarico"))</f>
        <v/>
      </c>
      <c r="J178" s="13">
        <f>IF($A178="","",D178+H178-I178)</f>
        <v/>
      </c>
      <c r="K178" s="14">
        <f>IF($A178="","",J178*G178)</f>
        <v/>
      </c>
      <c r="L178" s="15">
        <f>IF($A178="","",IF(J178&lt;=E178,"Riordinare","OK"))</f>
        <v/>
      </c>
    </row>
    <row r="179">
      <c r="A179" s="10" t="n"/>
      <c r="B179" s="10" t="n"/>
      <c r="C179" s="10" t="n"/>
      <c r="D179" s="11" t="n"/>
      <c r="E179" s="11" t="n"/>
      <c r="F179" s="11" t="n"/>
      <c r="G179" s="12" t="n"/>
      <c r="H179" s="13">
        <f>IF($A179="","",SUMIFS(Movimenti!$D:$D,Movimenti!$B:$B,$A179,Movimenti!$C:$C,"Carico"))</f>
        <v/>
      </c>
      <c r="I179" s="13">
        <f>IF($A179="","",SUMIFS(Movimenti!$D:$D,Movimenti!$B:$B,$A179,Movimenti!$C:$C,"Scarico"))</f>
        <v/>
      </c>
      <c r="J179" s="13">
        <f>IF($A179="","",D179+H179-I179)</f>
        <v/>
      </c>
      <c r="K179" s="14">
        <f>IF($A179="","",J179*G179)</f>
        <v/>
      </c>
      <c r="L179" s="15">
        <f>IF($A179="","",IF(J179&lt;=E179,"Riordinare","OK"))</f>
        <v/>
      </c>
    </row>
    <row r="180">
      <c r="A180" s="10" t="n"/>
      <c r="B180" s="10" t="n"/>
      <c r="C180" s="10" t="n"/>
      <c r="D180" s="11" t="n"/>
      <c r="E180" s="11" t="n"/>
      <c r="F180" s="11" t="n"/>
      <c r="G180" s="12" t="n"/>
      <c r="H180" s="13">
        <f>IF($A180="","",SUMIFS(Movimenti!$D:$D,Movimenti!$B:$B,$A180,Movimenti!$C:$C,"Carico"))</f>
        <v/>
      </c>
      <c r="I180" s="13">
        <f>IF($A180="","",SUMIFS(Movimenti!$D:$D,Movimenti!$B:$B,$A180,Movimenti!$C:$C,"Scarico"))</f>
        <v/>
      </c>
      <c r="J180" s="13">
        <f>IF($A180="","",D180+H180-I180)</f>
        <v/>
      </c>
      <c r="K180" s="14">
        <f>IF($A180="","",J180*G180)</f>
        <v/>
      </c>
      <c r="L180" s="15">
        <f>IF($A180="","",IF(J180&lt;=E180,"Riordinare","OK"))</f>
        <v/>
      </c>
    </row>
    <row r="181">
      <c r="A181" s="10" t="n"/>
      <c r="B181" s="10" t="n"/>
      <c r="C181" s="10" t="n"/>
      <c r="D181" s="11" t="n"/>
      <c r="E181" s="11" t="n"/>
      <c r="F181" s="11" t="n"/>
      <c r="G181" s="12" t="n"/>
      <c r="H181" s="13">
        <f>IF($A181="","",SUMIFS(Movimenti!$D:$D,Movimenti!$B:$B,$A181,Movimenti!$C:$C,"Carico"))</f>
        <v/>
      </c>
      <c r="I181" s="13">
        <f>IF($A181="","",SUMIFS(Movimenti!$D:$D,Movimenti!$B:$B,$A181,Movimenti!$C:$C,"Scarico"))</f>
        <v/>
      </c>
      <c r="J181" s="13">
        <f>IF($A181="","",D181+H181-I181)</f>
        <v/>
      </c>
      <c r="K181" s="14">
        <f>IF($A181="","",J181*G181)</f>
        <v/>
      </c>
      <c r="L181" s="15">
        <f>IF($A181="","",IF(J181&lt;=E181,"Riordinare","OK"))</f>
        <v/>
      </c>
    </row>
    <row r="182">
      <c r="A182" s="10" t="n"/>
      <c r="B182" s="10" t="n"/>
      <c r="C182" s="10" t="n"/>
      <c r="D182" s="11" t="n"/>
      <c r="E182" s="11" t="n"/>
      <c r="F182" s="11" t="n"/>
      <c r="G182" s="12" t="n"/>
      <c r="H182" s="13">
        <f>IF($A182="","",SUMIFS(Movimenti!$D:$D,Movimenti!$B:$B,$A182,Movimenti!$C:$C,"Carico"))</f>
        <v/>
      </c>
      <c r="I182" s="13">
        <f>IF($A182="","",SUMIFS(Movimenti!$D:$D,Movimenti!$B:$B,$A182,Movimenti!$C:$C,"Scarico"))</f>
        <v/>
      </c>
      <c r="J182" s="13">
        <f>IF($A182="","",D182+H182-I182)</f>
        <v/>
      </c>
      <c r="K182" s="14">
        <f>IF($A182="","",J182*G182)</f>
        <v/>
      </c>
      <c r="L182" s="15">
        <f>IF($A182="","",IF(J182&lt;=E182,"Riordinare","OK"))</f>
        <v/>
      </c>
    </row>
    <row r="183">
      <c r="A183" s="10" t="n"/>
      <c r="B183" s="10" t="n"/>
      <c r="C183" s="10" t="n"/>
      <c r="D183" s="11" t="n"/>
      <c r="E183" s="11" t="n"/>
      <c r="F183" s="11" t="n"/>
      <c r="G183" s="12" t="n"/>
      <c r="H183" s="13">
        <f>IF($A183="","",SUMIFS(Movimenti!$D:$D,Movimenti!$B:$B,$A183,Movimenti!$C:$C,"Carico"))</f>
        <v/>
      </c>
      <c r="I183" s="13">
        <f>IF($A183="","",SUMIFS(Movimenti!$D:$D,Movimenti!$B:$B,$A183,Movimenti!$C:$C,"Scarico"))</f>
        <v/>
      </c>
      <c r="J183" s="13">
        <f>IF($A183="","",D183+H183-I183)</f>
        <v/>
      </c>
      <c r="K183" s="14">
        <f>IF($A183="","",J183*G183)</f>
        <v/>
      </c>
      <c r="L183" s="15">
        <f>IF($A183="","",IF(J183&lt;=E183,"Riordinare","OK"))</f>
        <v/>
      </c>
    </row>
    <row r="184">
      <c r="A184" s="10" t="n"/>
      <c r="B184" s="10" t="n"/>
      <c r="C184" s="10" t="n"/>
      <c r="D184" s="11" t="n"/>
      <c r="E184" s="11" t="n"/>
      <c r="F184" s="11" t="n"/>
      <c r="G184" s="12" t="n"/>
      <c r="H184" s="13">
        <f>IF($A184="","",SUMIFS(Movimenti!$D:$D,Movimenti!$B:$B,$A184,Movimenti!$C:$C,"Carico"))</f>
        <v/>
      </c>
      <c r="I184" s="13">
        <f>IF($A184="","",SUMIFS(Movimenti!$D:$D,Movimenti!$B:$B,$A184,Movimenti!$C:$C,"Scarico"))</f>
        <v/>
      </c>
      <c r="J184" s="13">
        <f>IF($A184="","",D184+H184-I184)</f>
        <v/>
      </c>
      <c r="K184" s="14">
        <f>IF($A184="","",J184*G184)</f>
        <v/>
      </c>
      <c r="L184" s="15">
        <f>IF($A184="","",IF(J184&lt;=E184,"Riordinare","OK"))</f>
        <v/>
      </c>
    </row>
    <row r="185">
      <c r="A185" s="10" t="n"/>
      <c r="B185" s="10" t="n"/>
      <c r="C185" s="10" t="n"/>
      <c r="D185" s="11" t="n"/>
      <c r="E185" s="11" t="n"/>
      <c r="F185" s="11" t="n"/>
      <c r="G185" s="12" t="n"/>
      <c r="H185" s="13">
        <f>IF($A185="","",SUMIFS(Movimenti!$D:$D,Movimenti!$B:$B,$A185,Movimenti!$C:$C,"Carico"))</f>
        <v/>
      </c>
      <c r="I185" s="13">
        <f>IF($A185="","",SUMIFS(Movimenti!$D:$D,Movimenti!$B:$B,$A185,Movimenti!$C:$C,"Scarico"))</f>
        <v/>
      </c>
      <c r="J185" s="13">
        <f>IF($A185="","",D185+H185-I185)</f>
        <v/>
      </c>
      <c r="K185" s="14">
        <f>IF($A185="","",J185*G185)</f>
        <v/>
      </c>
      <c r="L185" s="15">
        <f>IF($A185="","",IF(J185&lt;=E185,"Riordinare","OK"))</f>
        <v/>
      </c>
    </row>
    <row r="186">
      <c r="A186" s="10" t="n"/>
      <c r="B186" s="10" t="n"/>
      <c r="C186" s="10" t="n"/>
      <c r="D186" s="11" t="n"/>
      <c r="E186" s="11" t="n"/>
      <c r="F186" s="11" t="n"/>
      <c r="G186" s="12" t="n"/>
      <c r="H186" s="13">
        <f>IF($A186="","",SUMIFS(Movimenti!$D:$D,Movimenti!$B:$B,$A186,Movimenti!$C:$C,"Carico"))</f>
        <v/>
      </c>
      <c r="I186" s="13">
        <f>IF($A186="","",SUMIFS(Movimenti!$D:$D,Movimenti!$B:$B,$A186,Movimenti!$C:$C,"Scarico"))</f>
        <v/>
      </c>
      <c r="J186" s="13">
        <f>IF($A186="","",D186+H186-I186)</f>
        <v/>
      </c>
      <c r="K186" s="14">
        <f>IF($A186="","",J186*G186)</f>
        <v/>
      </c>
      <c r="L186" s="15">
        <f>IF($A186="","",IF(J186&lt;=E186,"Riordinare","OK"))</f>
        <v/>
      </c>
    </row>
    <row r="187">
      <c r="A187" s="10" t="n"/>
      <c r="B187" s="10" t="n"/>
      <c r="C187" s="10" t="n"/>
      <c r="D187" s="11" t="n"/>
      <c r="E187" s="11" t="n"/>
      <c r="F187" s="11" t="n"/>
      <c r="G187" s="12" t="n"/>
      <c r="H187" s="13">
        <f>IF($A187="","",SUMIFS(Movimenti!$D:$D,Movimenti!$B:$B,$A187,Movimenti!$C:$C,"Carico"))</f>
        <v/>
      </c>
      <c r="I187" s="13">
        <f>IF($A187="","",SUMIFS(Movimenti!$D:$D,Movimenti!$B:$B,$A187,Movimenti!$C:$C,"Scarico"))</f>
        <v/>
      </c>
      <c r="J187" s="13">
        <f>IF($A187="","",D187+H187-I187)</f>
        <v/>
      </c>
      <c r="K187" s="14">
        <f>IF($A187="","",J187*G187)</f>
        <v/>
      </c>
      <c r="L187" s="15">
        <f>IF($A187="","",IF(J187&lt;=E187,"Riordinare","OK"))</f>
        <v/>
      </c>
    </row>
    <row r="188">
      <c r="A188" s="10" t="n"/>
      <c r="B188" s="10" t="n"/>
      <c r="C188" s="10" t="n"/>
      <c r="D188" s="11" t="n"/>
      <c r="E188" s="11" t="n"/>
      <c r="F188" s="11" t="n"/>
      <c r="G188" s="12" t="n"/>
      <c r="H188" s="13">
        <f>IF($A188="","",SUMIFS(Movimenti!$D:$D,Movimenti!$B:$B,$A188,Movimenti!$C:$C,"Carico"))</f>
        <v/>
      </c>
      <c r="I188" s="13">
        <f>IF($A188="","",SUMIFS(Movimenti!$D:$D,Movimenti!$B:$B,$A188,Movimenti!$C:$C,"Scarico"))</f>
        <v/>
      </c>
      <c r="J188" s="13">
        <f>IF($A188="","",D188+H188-I188)</f>
        <v/>
      </c>
      <c r="K188" s="14">
        <f>IF($A188="","",J188*G188)</f>
        <v/>
      </c>
      <c r="L188" s="15">
        <f>IF($A188="","",IF(J188&lt;=E188,"Riordinare","OK"))</f>
        <v/>
      </c>
    </row>
    <row r="189">
      <c r="A189" s="10" t="n"/>
      <c r="B189" s="10" t="n"/>
      <c r="C189" s="10" t="n"/>
      <c r="D189" s="11" t="n"/>
      <c r="E189" s="11" t="n"/>
      <c r="F189" s="11" t="n"/>
      <c r="G189" s="12" t="n"/>
      <c r="H189" s="13">
        <f>IF($A189="","",SUMIFS(Movimenti!$D:$D,Movimenti!$B:$B,$A189,Movimenti!$C:$C,"Carico"))</f>
        <v/>
      </c>
      <c r="I189" s="13">
        <f>IF($A189="","",SUMIFS(Movimenti!$D:$D,Movimenti!$B:$B,$A189,Movimenti!$C:$C,"Scarico"))</f>
        <v/>
      </c>
      <c r="J189" s="13">
        <f>IF($A189="","",D189+H189-I189)</f>
        <v/>
      </c>
      <c r="K189" s="14">
        <f>IF($A189="","",J189*G189)</f>
        <v/>
      </c>
      <c r="L189" s="15">
        <f>IF($A189="","",IF(J189&lt;=E189,"Riordinare","OK"))</f>
        <v/>
      </c>
    </row>
    <row r="190">
      <c r="A190" s="10" t="n"/>
      <c r="B190" s="10" t="n"/>
      <c r="C190" s="10" t="n"/>
      <c r="D190" s="11" t="n"/>
      <c r="E190" s="11" t="n"/>
      <c r="F190" s="11" t="n"/>
      <c r="G190" s="12" t="n"/>
      <c r="H190" s="13">
        <f>IF($A190="","",SUMIFS(Movimenti!$D:$D,Movimenti!$B:$B,$A190,Movimenti!$C:$C,"Carico"))</f>
        <v/>
      </c>
      <c r="I190" s="13">
        <f>IF($A190="","",SUMIFS(Movimenti!$D:$D,Movimenti!$B:$B,$A190,Movimenti!$C:$C,"Scarico"))</f>
        <v/>
      </c>
      <c r="J190" s="13">
        <f>IF($A190="","",D190+H190-I190)</f>
        <v/>
      </c>
      <c r="K190" s="14">
        <f>IF($A190="","",J190*G190)</f>
        <v/>
      </c>
      <c r="L190" s="15">
        <f>IF($A190="","",IF(J190&lt;=E190,"Riordinare","OK"))</f>
        <v/>
      </c>
    </row>
    <row r="191">
      <c r="A191" s="10" t="n"/>
      <c r="B191" s="10" t="n"/>
      <c r="C191" s="10" t="n"/>
      <c r="D191" s="11" t="n"/>
      <c r="E191" s="11" t="n"/>
      <c r="F191" s="11" t="n"/>
      <c r="G191" s="12" t="n"/>
      <c r="H191" s="13">
        <f>IF($A191="","",SUMIFS(Movimenti!$D:$D,Movimenti!$B:$B,$A191,Movimenti!$C:$C,"Carico"))</f>
        <v/>
      </c>
      <c r="I191" s="13">
        <f>IF($A191="","",SUMIFS(Movimenti!$D:$D,Movimenti!$B:$B,$A191,Movimenti!$C:$C,"Scarico"))</f>
        <v/>
      </c>
      <c r="J191" s="13">
        <f>IF($A191="","",D191+H191-I191)</f>
        <v/>
      </c>
      <c r="K191" s="14">
        <f>IF($A191="","",J191*G191)</f>
        <v/>
      </c>
      <c r="L191" s="15">
        <f>IF($A191="","",IF(J191&lt;=E191,"Riordinare","OK"))</f>
        <v/>
      </c>
    </row>
    <row r="192">
      <c r="A192" s="10" t="n"/>
      <c r="B192" s="10" t="n"/>
      <c r="C192" s="10" t="n"/>
      <c r="D192" s="11" t="n"/>
      <c r="E192" s="11" t="n"/>
      <c r="F192" s="11" t="n"/>
      <c r="G192" s="12" t="n"/>
      <c r="H192" s="13">
        <f>IF($A192="","",SUMIFS(Movimenti!$D:$D,Movimenti!$B:$B,$A192,Movimenti!$C:$C,"Carico"))</f>
        <v/>
      </c>
      <c r="I192" s="13">
        <f>IF($A192="","",SUMIFS(Movimenti!$D:$D,Movimenti!$B:$B,$A192,Movimenti!$C:$C,"Scarico"))</f>
        <v/>
      </c>
      <c r="J192" s="13">
        <f>IF($A192="","",D192+H192-I192)</f>
        <v/>
      </c>
      <c r="K192" s="14">
        <f>IF($A192="","",J192*G192)</f>
        <v/>
      </c>
      <c r="L192" s="15">
        <f>IF($A192="","",IF(J192&lt;=E192,"Riordinare","OK"))</f>
        <v/>
      </c>
    </row>
    <row r="193">
      <c r="A193" s="10" t="n"/>
      <c r="B193" s="10" t="n"/>
      <c r="C193" s="10" t="n"/>
      <c r="D193" s="11" t="n"/>
      <c r="E193" s="11" t="n"/>
      <c r="F193" s="11" t="n"/>
      <c r="G193" s="12" t="n"/>
      <c r="H193" s="13">
        <f>IF($A193="","",SUMIFS(Movimenti!$D:$D,Movimenti!$B:$B,$A193,Movimenti!$C:$C,"Carico"))</f>
        <v/>
      </c>
      <c r="I193" s="13">
        <f>IF($A193="","",SUMIFS(Movimenti!$D:$D,Movimenti!$B:$B,$A193,Movimenti!$C:$C,"Scarico"))</f>
        <v/>
      </c>
      <c r="J193" s="13">
        <f>IF($A193="","",D193+H193-I193)</f>
        <v/>
      </c>
      <c r="K193" s="14">
        <f>IF($A193="","",J193*G193)</f>
        <v/>
      </c>
      <c r="L193" s="15">
        <f>IF($A193="","",IF(J193&lt;=E193,"Riordinare","OK"))</f>
        <v/>
      </c>
    </row>
    <row r="194">
      <c r="A194" s="10" t="n"/>
      <c r="B194" s="10" t="n"/>
      <c r="C194" s="10" t="n"/>
      <c r="D194" s="11" t="n"/>
      <c r="E194" s="11" t="n"/>
      <c r="F194" s="11" t="n"/>
      <c r="G194" s="12" t="n"/>
      <c r="H194" s="13">
        <f>IF($A194="","",SUMIFS(Movimenti!$D:$D,Movimenti!$B:$B,$A194,Movimenti!$C:$C,"Carico"))</f>
        <v/>
      </c>
      <c r="I194" s="13">
        <f>IF($A194="","",SUMIFS(Movimenti!$D:$D,Movimenti!$B:$B,$A194,Movimenti!$C:$C,"Scarico"))</f>
        <v/>
      </c>
      <c r="J194" s="13">
        <f>IF($A194="","",D194+H194-I194)</f>
        <v/>
      </c>
      <c r="K194" s="14">
        <f>IF($A194="","",J194*G194)</f>
        <v/>
      </c>
      <c r="L194" s="15">
        <f>IF($A194="","",IF(J194&lt;=E194,"Riordinare","OK"))</f>
        <v/>
      </c>
    </row>
    <row r="195">
      <c r="A195" s="10" t="n"/>
      <c r="B195" s="10" t="n"/>
      <c r="C195" s="10" t="n"/>
      <c r="D195" s="11" t="n"/>
      <c r="E195" s="11" t="n"/>
      <c r="F195" s="11" t="n"/>
      <c r="G195" s="12" t="n"/>
      <c r="H195" s="13">
        <f>IF($A195="","",SUMIFS(Movimenti!$D:$D,Movimenti!$B:$B,$A195,Movimenti!$C:$C,"Carico"))</f>
        <v/>
      </c>
      <c r="I195" s="13">
        <f>IF($A195="","",SUMIFS(Movimenti!$D:$D,Movimenti!$B:$B,$A195,Movimenti!$C:$C,"Scarico"))</f>
        <v/>
      </c>
      <c r="J195" s="13">
        <f>IF($A195="","",D195+H195-I195)</f>
        <v/>
      </c>
      <c r="K195" s="14">
        <f>IF($A195="","",J195*G195)</f>
        <v/>
      </c>
      <c r="L195" s="15">
        <f>IF($A195="","",IF(J195&lt;=E195,"Riordinare","OK"))</f>
        <v/>
      </c>
    </row>
    <row r="196">
      <c r="A196" s="10" t="n"/>
      <c r="B196" s="10" t="n"/>
      <c r="C196" s="10" t="n"/>
      <c r="D196" s="11" t="n"/>
      <c r="E196" s="11" t="n"/>
      <c r="F196" s="11" t="n"/>
      <c r="G196" s="12" t="n"/>
      <c r="H196" s="13">
        <f>IF($A196="","",SUMIFS(Movimenti!$D:$D,Movimenti!$B:$B,$A196,Movimenti!$C:$C,"Carico"))</f>
        <v/>
      </c>
      <c r="I196" s="13">
        <f>IF($A196="","",SUMIFS(Movimenti!$D:$D,Movimenti!$B:$B,$A196,Movimenti!$C:$C,"Scarico"))</f>
        <v/>
      </c>
      <c r="J196" s="13">
        <f>IF($A196="","",D196+H196-I196)</f>
        <v/>
      </c>
      <c r="K196" s="14">
        <f>IF($A196="","",J196*G196)</f>
        <v/>
      </c>
      <c r="L196" s="15">
        <f>IF($A196="","",IF(J196&lt;=E196,"Riordinare","OK"))</f>
        <v/>
      </c>
    </row>
    <row r="197">
      <c r="A197" s="10" t="n"/>
      <c r="B197" s="10" t="n"/>
      <c r="C197" s="10" t="n"/>
      <c r="D197" s="11" t="n"/>
      <c r="E197" s="11" t="n"/>
      <c r="F197" s="11" t="n"/>
      <c r="G197" s="12" t="n"/>
      <c r="H197" s="13">
        <f>IF($A197="","",SUMIFS(Movimenti!$D:$D,Movimenti!$B:$B,$A197,Movimenti!$C:$C,"Carico"))</f>
        <v/>
      </c>
      <c r="I197" s="13">
        <f>IF($A197="","",SUMIFS(Movimenti!$D:$D,Movimenti!$B:$B,$A197,Movimenti!$C:$C,"Scarico"))</f>
        <v/>
      </c>
      <c r="J197" s="13">
        <f>IF($A197="","",D197+H197-I197)</f>
        <v/>
      </c>
      <c r="K197" s="14">
        <f>IF($A197="","",J197*G197)</f>
        <v/>
      </c>
      <c r="L197" s="15">
        <f>IF($A197="","",IF(J197&lt;=E197,"Riordinare","OK"))</f>
        <v/>
      </c>
    </row>
    <row r="198">
      <c r="A198" s="10" t="n"/>
      <c r="B198" s="10" t="n"/>
      <c r="C198" s="10" t="n"/>
      <c r="D198" s="11" t="n"/>
      <c r="E198" s="11" t="n"/>
      <c r="F198" s="11" t="n"/>
      <c r="G198" s="12" t="n"/>
      <c r="H198" s="13">
        <f>IF($A198="","",SUMIFS(Movimenti!$D:$D,Movimenti!$B:$B,$A198,Movimenti!$C:$C,"Carico"))</f>
        <v/>
      </c>
      <c r="I198" s="13">
        <f>IF($A198="","",SUMIFS(Movimenti!$D:$D,Movimenti!$B:$B,$A198,Movimenti!$C:$C,"Scarico"))</f>
        <v/>
      </c>
      <c r="J198" s="13">
        <f>IF($A198="","",D198+H198-I198)</f>
        <v/>
      </c>
      <c r="K198" s="14">
        <f>IF($A198="","",J198*G198)</f>
        <v/>
      </c>
      <c r="L198" s="15">
        <f>IF($A198="","",IF(J198&lt;=E198,"Riordinare","OK"))</f>
        <v/>
      </c>
    </row>
    <row r="199">
      <c r="A199" s="10" t="n"/>
      <c r="B199" s="10" t="n"/>
      <c r="C199" s="10" t="n"/>
      <c r="D199" s="11" t="n"/>
      <c r="E199" s="11" t="n"/>
      <c r="F199" s="11" t="n"/>
      <c r="G199" s="12" t="n"/>
      <c r="H199" s="13">
        <f>IF($A199="","",SUMIFS(Movimenti!$D:$D,Movimenti!$B:$B,$A199,Movimenti!$C:$C,"Carico"))</f>
        <v/>
      </c>
      <c r="I199" s="13">
        <f>IF($A199="","",SUMIFS(Movimenti!$D:$D,Movimenti!$B:$B,$A199,Movimenti!$C:$C,"Scarico"))</f>
        <v/>
      </c>
      <c r="J199" s="13">
        <f>IF($A199="","",D199+H199-I199)</f>
        <v/>
      </c>
      <c r="K199" s="14">
        <f>IF($A199="","",J199*G199)</f>
        <v/>
      </c>
      <c r="L199" s="15">
        <f>IF($A199="","",IF(J199&lt;=E199,"Riordinare","OK"))</f>
        <v/>
      </c>
    </row>
    <row r="200">
      <c r="A200" s="10" t="n"/>
      <c r="B200" s="10" t="n"/>
      <c r="C200" s="10" t="n"/>
      <c r="D200" s="11" t="n"/>
      <c r="E200" s="11" t="n"/>
      <c r="F200" s="11" t="n"/>
      <c r="G200" s="12" t="n"/>
      <c r="H200" s="13">
        <f>IF($A200="","",SUMIFS(Movimenti!$D:$D,Movimenti!$B:$B,$A200,Movimenti!$C:$C,"Carico"))</f>
        <v/>
      </c>
      <c r="I200" s="13">
        <f>IF($A200="","",SUMIFS(Movimenti!$D:$D,Movimenti!$B:$B,$A200,Movimenti!$C:$C,"Scarico"))</f>
        <v/>
      </c>
      <c r="J200" s="13">
        <f>IF($A200="","",D200+H200-I200)</f>
        <v/>
      </c>
      <c r="K200" s="14">
        <f>IF($A200="","",J200*G200)</f>
        <v/>
      </c>
      <c r="L200" s="15">
        <f>IF($A200="","",IF(J200&lt;=E200,"Riordinare","OK"))</f>
        <v/>
      </c>
    </row>
    <row r="201">
      <c r="A201" s="10" t="n"/>
      <c r="B201" s="10" t="n"/>
      <c r="C201" s="10" t="n"/>
      <c r="D201" s="11" t="n"/>
      <c r="E201" s="11" t="n"/>
      <c r="F201" s="11" t="n"/>
      <c r="G201" s="12" t="n"/>
      <c r="H201" s="13">
        <f>IF($A201="","",SUMIFS(Movimenti!$D:$D,Movimenti!$B:$B,$A201,Movimenti!$C:$C,"Carico"))</f>
        <v/>
      </c>
      <c r="I201" s="13">
        <f>IF($A201="","",SUMIFS(Movimenti!$D:$D,Movimenti!$B:$B,$A201,Movimenti!$C:$C,"Scarico"))</f>
        <v/>
      </c>
      <c r="J201" s="13">
        <f>IF($A201="","",D201+H201-I201)</f>
        <v/>
      </c>
      <c r="K201" s="14">
        <f>IF($A201="","",J201*G201)</f>
        <v/>
      </c>
      <c r="L201" s="15">
        <f>IF($A201="","",IF(J201&lt;=E201,"Riordinare","OK"))</f>
        <v/>
      </c>
    </row>
    <row r="202">
      <c r="A202" s="10" t="n"/>
      <c r="B202" s="10" t="n"/>
      <c r="C202" s="10" t="n"/>
      <c r="D202" s="11" t="n"/>
      <c r="E202" s="11" t="n"/>
      <c r="F202" s="11" t="n"/>
      <c r="G202" s="12" t="n"/>
      <c r="H202" s="13">
        <f>IF($A202="","",SUMIFS(Movimenti!$D:$D,Movimenti!$B:$B,$A202,Movimenti!$C:$C,"Carico"))</f>
        <v/>
      </c>
      <c r="I202" s="13">
        <f>IF($A202="","",SUMIFS(Movimenti!$D:$D,Movimenti!$B:$B,$A202,Movimenti!$C:$C,"Scarico"))</f>
        <v/>
      </c>
      <c r="J202" s="13">
        <f>IF($A202="","",D202+H202-I202)</f>
        <v/>
      </c>
      <c r="K202" s="14">
        <f>IF($A202="","",J202*G202)</f>
        <v/>
      </c>
      <c r="L202" s="15">
        <f>IF($A202="","",IF(J202&lt;=E202,"Riordinare","OK"))</f>
        <v/>
      </c>
    </row>
    <row r="203">
      <c r="A203" s="10" t="n"/>
      <c r="B203" s="10" t="n"/>
      <c r="C203" s="10" t="n"/>
      <c r="D203" s="11" t="n"/>
      <c r="E203" s="11" t="n"/>
      <c r="F203" s="11" t="n"/>
      <c r="G203" s="12" t="n"/>
      <c r="H203" s="13">
        <f>IF($A203="","",SUMIFS(Movimenti!$D:$D,Movimenti!$B:$B,$A203,Movimenti!$C:$C,"Carico"))</f>
        <v/>
      </c>
      <c r="I203" s="13">
        <f>IF($A203="","",SUMIFS(Movimenti!$D:$D,Movimenti!$B:$B,$A203,Movimenti!$C:$C,"Scarico"))</f>
        <v/>
      </c>
      <c r="J203" s="13">
        <f>IF($A203="","",D203+H203-I203)</f>
        <v/>
      </c>
      <c r="K203" s="14">
        <f>IF($A203="","",J203*G203)</f>
        <v/>
      </c>
      <c r="L203" s="15">
        <f>IF($A203="","",IF(J203&lt;=E203,"Riordinare","OK"))</f>
        <v/>
      </c>
    </row>
    <row r="204">
      <c r="A204" s="10" t="n"/>
      <c r="B204" s="10" t="n"/>
      <c r="C204" s="10" t="n"/>
      <c r="D204" s="11" t="n"/>
      <c r="E204" s="11" t="n"/>
      <c r="F204" s="11" t="n"/>
      <c r="G204" s="12" t="n"/>
      <c r="H204" s="13">
        <f>IF($A204="","",SUMIFS(Movimenti!$D:$D,Movimenti!$B:$B,$A204,Movimenti!$C:$C,"Carico"))</f>
        <v/>
      </c>
      <c r="I204" s="13">
        <f>IF($A204="","",SUMIFS(Movimenti!$D:$D,Movimenti!$B:$B,$A204,Movimenti!$C:$C,"Scarico"))</f>
        <v/>
      </c>
      <c r="J204" s="13">
        <f>IF($A204="","",D204+H204-I204)</f>
        <v/>
      </c>
      <c r="K204" s="14">
        <f>IF($A204="","",J204*G204)</f>
        <v/>
      </c>
      <c r="L204" s="15">
        <f>IF($A204="","",IF(J204&lt;=E204,"Riordinare","OK"))</f>
        <v/>
      </c>
    </row>
    <row r="205">
      <c r="A205" s="10" t="n"/>
      <c r="B205" s="10" t="n"/>
      <c r="C205" s="10" t="n"/>
      <c r="D205" s="11" t="n"/>
      <c r="E205" s="11" t="n"/>
      <c r="F205" s="11" t="n"/>
      <c r="G205" s="12" t="n"/>
      <c r="H205" s="13">
        <f>IF($A205="","",SUMIFS(Movimenti!$D:$D,Movimenti!$B:$B,$A205,Movimenti!$C:$C,"Carico"))</f>
        <v/>
      </c>
      <c r="I205" s="13">
        <f>IF($A205="","",SUMIFS(Movimenti!$D:$D,Movimenti!$B:$B,$A205,Movimenti!$C:$C,"Scarico"))</f>
        <v/>
      </c>
      <c r="J205" s="13">
        <f>IF($A205="","",D205+H205-I205)</f>
        <v/>
      </c>
      <c r="K205" s="14">
        <f>IF($A205="","",J205*G205)</f>
        <v/>
      </c>
      <c r="L205" s="15">
        <f>IF($A205="","",IF(J205&lt;=E205,"Riordinare","OK"))</f>
        <v/>
      </c>
    </row>
    <row r="206">
      <c r="A206" s="10" t="n"/>
      <c r="B206" s="10" t="n"/>
      <c r="C206" s="10" t="n"/>
      <c r="D206" s="11" t="n"/>
      <c r="E206" s="11" t="n"/>
      <c r="F206" s="11" t="n"/>
      <c r="G206" s="12" t="n"/>
      <c r="H206" s="13">
        <f>IF($A206="","",SUMIFS(Movimenti!$D:$D,Movimenti!$B:$B,$A206,Movimenti!$C:$C,"Carico"))</f>
        <v/>
      </c>
      <c r="I206" s="13">
        <f>IF($A206="","",SUMIFS(Movimenti!$D:$D,Movimenti!$B:$B,$A206,Movimenti!$C:$C,"Scarico"))</f>
        <v/>
      </c>
      <c r="J206" s="13">
        <f>IF($A206="","",D206+H206-I206)</f>
        <v/>
      </c>
      <c r="K206" s="14">
        <f>IF($A206="","",J206*G206)</f>
        <v/>
      </c>
      <c r="L206" s="15">
        <f>IF($A206="","",IF(J206&lt;=E206,"Riordinare","OK"))</f>
        <v/>
      </c>
    </row>
    <row r="207">
      <c r="A207" s="10" t="n"/>
      <c r="B207" s="10" t="n"/>
      <c r="C207" s="10" t="n"/>
      <c r="D207" s="11" t="n"/>
      <c r="E207" s="11" t="n"/>
      <c r="F207" s="11" t="n"/>
      <c r="G207" s="12" t="n"/>
      <c r="H207" s="13">
        <f>IF($A207="","",SUMIFS(Movimenti!$D:$D,Movimenti!$B:$B,$A207,Movimenti!$C:$C,"Carico"))</f>
        <v/>
      </c>
      <c r="I207" s="13">
        <f>IF($A207="","",SUMIFS(Movimenti!$D:$D,Movimenti!$B:$B,$A207,Movimenti!$C:$C,"Scarico"))</f>
        <v/>
      </c>
      <c r="J207" s="13">
        <f>IF($A207="","",D207+H207-I207)</f>
        <v/>
      </c>
      <c r="K207" s="14">
        <f>IF($A207="","",J207*G207)</f>
        <v/>
      </c>
      <c r="L207" s="15">
        <f>IF($A207="","",IF(J207&lt;=E207,"Riordinare","OK"))</f>
        <v/>
      </c>
    </row>
    <row r="208">
      <c r="A208" s="10" t="n"/>
      <c r="B208" s="10" t="n"/>
      <c r="C208" s="10" t="n"/>
      <c r="D208" s="11" t="n"/>
      <c r="E208" s="11" t="n"/>
      <c r="F208" s="11" t="n"/>
      <c r="G208" s="12" t="n"/>
      <c r="H208" s="13">
        <f>IF($A208="","",SUMIFS(Movimenti!$D:$D,Movimenti!$B:$B,$A208,Movimenti!$C:$C,"Carico"))</f>
        <v/>
      </c>
      <c r="I208" s="13">
        <f>IF($A208="","",SUMIFS(Movimenti!$D:$D,Movimenti!$B:$B,$A208,Movimenti!$C:$C,"Scarico"))</f>
        <v/>
      </c>
      <c r="J208" s="13">
        <f>IF($A208="","",D208+H208-I208)</f>
        <v/>
      </c>
      <c r="K208" s="14">
        <f>IF($A208="","",J208*G208)</f>
        <v/>
      </c>
      <c r="L208" s="15">
        <f>IF($A208="","",IF(J208&lt;=E208,"Riordinare","OK"))</f>
        <v/>
      </c>
    </row>
    <row r="209">
      <c r="A209" s="10" t="n"/>
      <c r="B209" s="10" t="n"/>
      <c r="C209" s="10" t="n"/>
      <c r="D209" s="11" t="n"/>
      <c r="E209" s="11" t="n"/>
      <c r="F209" s="11" t="n"/>
      <c r="G209" s="12" t="n"/>
      <c r="H209" s="13">
        <f>IF($A209="","",SUMIFS(Movimenti!$D:$D,Movimenti!$B:$B,$A209,Movimenti!$C:$C,"Carico"))</f>
        <v/>
      </c>
      <c r="I209" s="13">
        <f>IF($A209="","",SUMIFS(Movimenti!$D:$D,Movimenti!$B:$B,$A209,Movimenti!$C:$C,"Scarico"))</f>
        <v/>
      </c>
      <c r="J209" s="13">
        <f>IF($A209="","",D209+H209-I209)</f>
        <v/>
      </c>
      <c r="K209" s="14">
        <f>IF($A209="","",J209*G209)</f>
        <v/>
      </c>
      <c r="L209" s="15">
        <f>IF($A209="","",IF(J209&lt;=E209,"Riordinare","OK"))</f>
        <v/>
      </c>
    </row>
    <row r="210">
      <c r="A210" s="10" t="n"/>
      <c r="B210" s="10" t="n"/>
      <c r="C210" s="10" t="n"/>
      <c r="D210" s="11" t="n"/>
      <c r="E210" s="11" t="n"/>
      <c r="F210" s="11" t="n"/>
      <c r="G210" s="12" t="n"/>
      <c r="H210" s="13">
        <f>IF($A210="","",SUMIFS(Movimenti!$D:$D,Movimenti!$B:$B,$A210,Movimenti!$C:$C,"Carico"))</f>
        <v/>
      </c>
      <c r="I210" s="13">
        <f>IF($A210="","",SUMIFS(Movimenti!$D:$D,Movimenti!$B:$B,$A210,Movimenti!$C:$C,"Scarico"))</f>
        <v/>
      </c>
      <c r="J210" s="13">
        <f>IF($A210="","",D210+H210-I210)</f>
        <v/>
      </c>
      <c r="K210" s="14">
        <f>IF($A210="","",J210*G210)</f>
        <v/>
      </c>
      <c r="L210" s="15">
        <f>IF($A210="","",IF(J210&lt;=E210,"Riordinare","OK"))</f>
        <v/>
      </c>
    </row>
    <row r="211">
      <c r="A211" s="10" t="n"/>
      <c r="B211" s="10" t="n"/>
      <c r="C211" s="10" t="n"/>
      <c r="D211" s="11" t="n"/>
      <c r="E211" s="11" t="n"/>
      <c r="F211" s="11" t="n"/>
      <c r="G211" s="12" t="n"/>
      <c r="H211" s="13">
        <f>IF($A211="","",SUMIFS(Movimenti!$D:$D,Movimenti!$B:$B,$A211,Movimenti!$C:$C,"Carico"))</f>
        <v/>
      </c>
      <c r="I211" s="13">
        <f>IF($A211="","",SUMIFS(Movimenti!$D:$D,Movimenti!$B:$B,$A211,Movimenti!$C:$C,"Scarico"))</f>
        <v/>
      </c>
      <c r="J211" s="13">
        <f>IF($A211="","",D211+H211-I211)</f>
        <v/>
      </c>
      <c r="K211" s="14">
        <f>IF($A211="","",J211*G211)</f>
        <v/>
      </c>
      <c r="L211" s="15">
        <f>IF($A211="","",IF(J211&lt;=E211,"Riordinare","OK"))</f>
        <v/>
      </c>
    </row>
    <row r="212">
      <c r="A212" s="10" t="n"/>
      <c r="B212" s="10" t="n"/>
      <c r="C212" s="10" t="n"/>
      <c r="D212" s="11" t="n"/>
      <c r="E212" s="11" t="n"/>
      <c r="F212" s="11" t="n"/>
      <c r="G212" s="12" t="n"/>
      <c r="H212" s="13">
        <f>IF($A212="","",SUMIFS(Movimenti!$D:$D,Movimenti!$B:$B,$A212,Movimenti!$C:$C,"Carico"))</f>
        <v/>
      </c>
      <c r="I212" s="13">
        <f>IF($A212="","",SUMIFS(Movimenti!$D:$D,Movimenti!$B:$B,$A212,Movimenti!$C:$C,"Scarico"))</f>
        <v/>
      </c>
      <c r="J212" s="13">
        <f>IF($A212="","",D212+H212-I212)</f>
        <v/>
      </c>
      <c r="K212" s="14">
        <f>IF($A212="","",J212*G212)</f>
        <v/>
      </c>
      <c r="L212" s="15">
        <f>IF($A212="","",IF(J212&lt;=E212,"Riordinare","OK"))</f>
        <v/>
      </c>
    </row>
    <row r="213">
      <c r="A213" s="10" t="n"/>
      <c r="B213" s="10" t="n"/>
      <c r="C213" s="10" t="n"/>
      <c r="D213" s="11" t="n"/>
      <c r="E213" s="11" t="n"/>
      <c r="F213" s="11" t="n"/>
      <c r="G213" s="12" t="n"/>
      <c r="H213" s="13">
        <f>IF($A213="","",SUMIFS(Movimenti!$D:$D,Movimenti!$B:$B,$A213,Movimenti!$C:$C,"Carico"))</f>
        <v/>
      </c>
      <c r="I213" s="13">
        <f>IF($A213="","",SUMIFS(Movimenti!$D:$D,Movimenti!$B:$B,$A213,Movimenti!$C:$C,"Scarico"))</f>
        <v/>
      </c>
      <c r="J213" s="13">
        <f>IF($A213="","",D213+H213-I213)</f>
        <v/>
      </c>
      <c r="K213" s="14">
        <f>IF($A213="","",J213*G213)</f>
        <v/>
      </c>
      <c r="L213" s="15">
        <f>IF($A213="","",IF(J213&lt;=E213,"Riordinare","OK"))</f>
        <v/>
      </c>
    </row>
    <row r="214">
      <c r="A214" s="10" t="n"/>
      <c r="B214" s="10" t="n"/>
      <c r="C214" s="10" t="n"/>
      <c r="D214" s="11" t="n"/>
      <c r="E214" s="11" t="n"/>
      <c r="F214" s="11" t="n"/>
      <c r="G214" s="12" t="n"/>
      <c r="H214" s="13">
        <f>IF($A214="","",SUMIFS(Movimenti!$D:$D,Movimenti!$B:$B,$A214,Movimenti!$C:$C,"Carico"))</f>
        <v/>
      </c>
      <c r="I214" s="13">
        <f>IF($A214="","",SUMIFS(Movimenti!$D:$D,Movimenti!$B:$B,$A214,Movimenti!$C:$C,"Scarico"))</f>
        <v/>
      </c>
      <c r="J214" s="13">
        <f>IF($A214="","",D214+H214-I214)</f>
        <v/>
      </c>
      <c r="K214" s="14">
        <f>IF($A214="","",J214*G214)</f>
        <v/>
      </c>
      <c r="L214" s="15">
        <f>IF($A214="","",IF(J214&lt;=E214,"Riordinare","OK"))</f>
        <v/>
      </c>
    </row>
    <row r="215">
      <c r="A215" s="10" t="n"/>
      <c r="B215" s="10" t="n"/>
      <c r="C215" s="10" t="n"/>
      <c r="D215" s="11" t="n"/>
      <c r="E215" s="11" t="n"/>
      <c r="F215" s="11" t="n"/>
      <c r="G215" s="12" t="n"/>
      <c r="H215" s="13">
        <f>IF($A215="","",SUMIFS(Movimenti!$D:$D,Movimenti!$B:$B,$A215,Movimenti!$C:$C,"Carico"))</f>
        <v/>
      </c>
      <c r="I215" s="13">
        <f>IF($A215="","",SUMIFS(Movimenti!$D:$D,Movimenti!$B:$B,$A215,Movimenti!$C:$C,"Scarico"))</f>
        <v/>
      </c>
      <c r="J215" s="13">
        <f>IF($A215="","",D215+H215-I215)</f>
        <v/>
      </c>
      <c r="K215" s="14">
        <f>IF($A215="","",J215*G215)</f>
        <v/>
      </c>
      <c r="L215" s="15">
        <f>IF($A215="","",IF(J215&lt;=E215,"Riordinare","OK"))</f>
        <v/>
      </c>
    </row>
    <row r="216">
      <c r="A216" s="10" t="n"/>
      <c r="B216" s="10" t="n"/>
      <c r="C216" s="10" t="n"/>
      <c r="D216" s="11" t="n"/>
      <c r="E216" s="11" t="n"/>
      <c r="F216" s="11" t="n"/>
      <c r="G216" s="12" t="n"/>
      <c r="H216" s="13">
        <f>IF($A216="","",SUMIFS(Movimenti!$D:$D,Movimenti!$B:$B,$A216,Movimenti!$C:$C,"Carico"))</f>
        <v/>
      </c>
      <c r="I216" s="13">
        <f>IF($A216="","",SUMIFS(Movimenti!$D:$D,Movimenti!$B:$B,$A216,Movimenti!$C:$C,"Scarico"))</f>
        <v/>
      </c>
      <c r="J216" s="13">
        <f>IF($A216="","",D216+H216-I216)</f>
        <v/>
      </c>
      <c r="K216" s="14">
        <f>IF($A216="","",J216*G216)</f>
        <v/>
      </c>
      <c r="L216" s="15">
        <f>IF($A216="","",IF(J216&lt;=E216,"Riordinare","OK"))</f>
        <v/>
      </c>
    </row>
    <row r="217">
      <c r="A217" s="10" t="n"/>
      <c r="B217" s="10" t="n"/>
      <c r="C217" s="10" t="n"/>
      <c r="D217" s="11" t="n"/>
      <c r="E217" s="11" t="n"/>
      <c r="F217" s="11" t="n"/>
      <c r="G217" s="12" t="n"/>
      <c r="H217" s="13">
        <f>IF($A217="","",SUMIFS(Movimenti!$D:$D,Movimenti!$B:$B,$A217,Movimenti!$C:$C,"Carico"))</f>
        <v/>
      </c>
      <c r="I217" s="13">
        <f>IF($A217="","",SUMIFS(Movimenti!$D:$D,Movimenti!$B:$B,$A217,Movimenti!$C:$C,"Scarico"))</f>
        <v/>
      </c>
      <c r="J217" s="13">
        <f>IF($A217="","",D217+H217-I217)</f>
        <v/>
      </c>
      <c r="K217" s="14">
        <f>IF($A217="","",J217*G217)</f>
        <v/>
      </c>
      <c r="L217" s="15">
        <f>IF($A217="","",IF(J217&lt;=E217,"Riordinare","OK"))</f>
        <v/>
      </c>
    </row>
    <row r="218">
      <c r="A218" s="10" t="n"/>
      <c r="B218" s="10" t="n"/>
      <c r="C218" s="10" t="n"/>
      <c r="D218" s="11" t="n"/>
      <c r="E218" s="11" t="n"/>
      <c r="F218" s="11" t="n"/>
      <c r="G218" s="12" t="n"/>
      <c r="H218" s="13">
        <f>IF($A218="","",SUMIFS(Movimenti!$D:$D,Movimenti!$B:$B,$A218,Movimenti!$C:$C,"Carico"))</f>
        <v/>
      </c>
      <c r="I218" s="13">
        <f>IF($A218="","",SUMIFS(Movimenti!$D:$D,Movimenti!$B:$B,$A218,Movimenti!$C:$C,"Scarico"))</f>
        <v/>
      </c>
      <c r="J218" s="13">
        <f>IF($A218="","",D218+H218-I218)</f>
        <v/>
      </c>
      <c r="K218" s="14">
        <f>IF($A218="","",J218*G218)</f>
        <v/>
      </c>
      <c r="L218" s="15">
        <f>IF($A218="","",IF(J218&lt;=E218,"Riordinare","OK"))</f>
        <v/>
      </c>
    </row>
    <row r="219">
      <c r="A219" s="10" t="n"/>
      <c r="B219" s="10" t="n"/>
      <c r="C219" s="10" t="n"/>
      <c r="D219" s="11" t="n"/>
      <c r="E219" s="11" t="n"/>
      <c r="F219" s="11" t="n"/>
      <c r="G219" s="12" t="n"/>
      <c r="H219" s="13">
        <f>IF($A219="","",SUMIFS(Movimenti!$D:$D,Movimenti!$B:$B,$A219,Movimenti!$C:$C,"Carico"))</f>
        <v/>
      </c>
      <c r="I219" s="13">
        <f>IF($A219="","",SUMIFS(Movimenti!$D:$D,Movimenti!$B:$B,$A219,Movimenti!$C:$C,"Scarico"))</f>
        <v/>
      </c>
      <c r="J219" s="13">
        <f>IF($A219="","",D219+H219-I219)</f>
        <v/>
      </c>
      <c r="K219" s="14">
        <f>IF($A219="","",J219*G219)</f>
        <v/>
      </c>
      <c r="L219" s="15">
        <f>IF($A219="","",IF(J219&lt;=E219,"Riordinare","OK"))</f>
        <v/>
      </c>
    </row>
    <row r="220">
      <c r="A220" s="10" t="n"/>
      <c r="B220" s="10" t="n"/>
      <c r="C220" s="10" t="n"/>
      <c r="D220" s="11" t="n"/>
      <c r="E220" s="11" t="n"/>
      <c r="F220" s="11" t="n"/>
      <c r="G220" s="12" t="n"/>
      <c r="H220" s="13">
        <f>IF($A220="","",SUMIFS(Movimenti!$D:$D,Movimenti!$B:$B,$A220,Movimenti!$C:$C,"Carico"))</f>
        <v/>
      </c>
      <c r="I220" s="13">
        <f>IF($A220="","",SUMIFS(Movimenti!$D:$D,Movimenti!$B:$B,$A220,Movimenti!$C:$C,"Scarico"))</f>
        <v/>
      </c>
      <c r="J220" s="13">
        <f>IF($A220="","",D220+H220-I220)</f>
        <v/>
      </c>
      <c r="K220" s="14">
        <f>IF($A220="","",J220*G220)</f>
        <v/>
      </c>
      <c r="L220" s="15">
        <f>IF($A220="","",IF(J220&lt;=E220,"Riordinare","OK"))</f>
        <v/>
      </c>
    </row>
    <row r="221">
      <c r="A221" s="10" t="n"/>
      <c r="B221" s="10" t="n"/>
      <c r="C221" s="10" t="n"/>
      <c r="D221" s="11" t="n"/>
      <c r="E221" s="11" t="n"/>
      <c r="F221" s="11" t="n"/>
      <c r="G221" s="12" t="n"/>
      <c r="H221" s="13">
        <f>IF($A221="","",SUMIFS(Movimenti!$D:$D,Movimenti!$B:$B,$A221,Movimenti!$C:$C,"Carico"))</f>
        <v/>
      </c>
      <c r="I221" s="13">
        <f>IF($A221="","",SUMIFS(Movimenti!$D:$D,Movimenti!$B:$B,$A221,Movimenti!$C:$C,"Scarico"))</f>
        <v/>
      </c>
      <c r="J221" s="13">
        <f>IF($A221="","",D221+H221-I221)</f>
        <v/>
      </c>
      <c r="K221" s="14">
        <f>IF($A221="","",J221*G221)</f>
        <v/>
      </c>
      <c r="L221" s="15">
        <f>IF($A221="","",IF(J221&lt;=E221,"Riordinare","OK"))</f>
        <v/>
      </c>
    </row>
    <row r="222">
      <c r="A222" s="10" t="n"/>
      <c r="B222" s="10" t="n"/>
      <c r="C222" s="10" t="n"/>
      <c r="D222" s="11" t="n"/>
      <c r="E222" s="11" t="n"/>
      <c r="F222" s="11" t="n"/>
      <c r="G222" s="12" t="n"/>
      <c r="H222" s="13">
        <f>IF($A222="","",SUMIFS(Movimenti!$D:$D,Movimenti!$B:$B,$A222,Movimenti!$C:$C,"Carico"))</f>
        <v/>
      </c>
      <c r="I222" s="13">
        <f>IF($A222="","",SUMIFS(Movimenti!$D:$D,Movimenti!$B:$B,$A222,Movimenti!$C:$C,"Scarico"))</f>
        <v/>
      </c>
      <c r="J222" s="13">
        <f>IF($A222="","",D222+H222-I222)</f>
        <v/>
      </c>
      <c r="K222" s="14">
        <f>IF($A222="","",J222*G222)</f>
        <v/>
      </c>
      <c r="L222" s="15">
        <f>IF($A222="","",IF(J222&lt;=E222,"Riordinare","OK"))</f>
        <v/>
      </c>
    </row>
    <row r="223">
      <c r="A223" s="10" t="n"/>
      <c r="B223" s="10" t="n"/>
      <c r="C223" s="10" t="n"/>
      <c r="D223" s="11" t="n"/>
      <c r="E223" s="11" t="n"/>
      <c r="F223" s="11" t="n"/>
      <c r="G223" s="12" t="n"/>
      <c r="H223" s="13">
        <f>IF($A223="","",SUMIFS(Movimenti!$D:$D,Movimenti!$B:$B,$A223,Movimenti!$C:$C,"Carico"))</f>
        <v/>
      </c>
      <c r="I223" s="13">
        <f>IF($A223="","",SUMIFS(Movimenti!$D:$D,Movimenti!$B:$B,$A223,Movimenti!$C:$C,"Scarico"))</f>
        <v/>
      </c>
      <c r="J223" s="13">
        <f>IF($A223="","",D223+H223-I223)</f>
        <v/>
      </c>
      <c r="K223" s="14">
        <f>IF($A223="","",J223*G223)</f>
        <v/>
      </c>
      <c r="L223" s="15">
        <f>IF($A223="","",IF(J223&lt;=E223,"Riordinare","OK"))</f>
        <v/>
      </c>
    </row>
    <row r="224">
      <c r="A224" s="10" t="n"/>
      <c r="B224" s="10" t="n"/>
      <c r="C224" s="10" t="n"/>
      <c r="D224" s="11" t="n"/>
      <c r="E224" s="11" t="n"/>
      <c r="F224" s="11" t="n"/>
      <c r="G224" s="12" t="n"/>
      <c r="H224" s="13">
        <f>IF($A224="","",SUMIFS(Movimenti!$D:$D,Movimenti!$B:$B,$A224,Movimenti!$C:$C,"Carico"))</f>
        <v/>
      </c>
      <c r="I224" s="13">
        <f>IF($A224="","",SUMIFS(Movimenti!$D:$D,Movimenti!$B:$B,$A224,Movimenti!$C:$C,"Scarico"))</f>
        <v/>
      </c>
      <c r="J224" s="13">
        <f>IF($A224="","",D224+H224-I224)</f>
        <v/>
      </c>
      <c r="K224" s="14">
        <f>IF($A224="","",J224*G224)</f>
        <v/>
      </c>
      <c r="L224" s="15">
        <f>IF($A224="","",IF(J224&lt;=E224,"Riordinare","OK"))</f>
        <v/>
      </c>
    </row>
    <row r="225">
      <c r="A225" s="10" t="n"/>
      <c r="B225" s="10" t="n"/>
      <c r="C225" s="10" t="n"/>
      <c r="D225" s="11" t="n"/>
      <c r="E225" s="11" t="n"/>
      <c r="F225" s="11" t="n"/>
      <c r="G225" s="12" t="n"/>
      <c r="H225" s="13">
        <f>IF($A225="","",SUMIFS(Movimenti!$D:$D,Movimenti!$B:$B,$A225,Movimenti!$C:$C,"Carico"))</f>
        <v/>
      </c>
      <c r="I225" s="13">
        <f>IF($A225="","",SUMIFS(Movimenti!$D:$D,Movimenti!$B:$B,$A225,Movimenti!$C:$C,"Scarico"))</f>
        <v/>
      </c>
      <c r="J225" s="13">
        <f>IF($A225="","",D225+H225-I225)</f>
        <v/>
      </c>
      <c r="K225" s="14">
        <f>IF($A225="","",J225*G225)</f>
        <v/>
      </c>
      <c r="L225" s="15">
        <f>IF($A225="","",IF(J225&lt;=E225,"Riordinare","OK"))</f>
        <v/>
      </c>
    </row>
    <row r="226">
      <c r="A226" s="10" t="n"/>
      <c r="B226" s="10" t="n"/>
      <c r="C226" s="10" t="n"/>
      <c r="D226" s="11" t="n"/>
      <c r="E226" s="11" t="n"/>
      <c r="F226" s="11" t="n"/>
      <c r="G226" s="12" t="n"/>
      <c r="H226" s="13">
        <f>IF($A226="","",SUMIFS(Movimenti!$D:$D,Movimenti!$B:$B,$A226,Movimenti!$C:$C,"Carico"))</f>
        <v/>
      </c>
      <c r="I226" s="13">
        <f>IF($A226="","",SUMIFS(Movimenti!$D:$D,Movimenti!$B:$B,$A226,Movimenti!$C:$C,"Scarico"))</f>
        <v/>
      </c>
      <c r="J226" s="13">
        <f>IF($A226="","",D226+H226-I226)</f>
        <v/>
      </c>
      <c r="K226" s="14">
        <f>IF($A226="","",J226*G226)</f>
        <v/>
      </c>
      <c r="L226" s="15">
        <f>IF($A226="","",IF(J226&lt;=E226,"Riordinare","OK"))</f>
        <v/>
      </c>
    </row>
    <row r="227">
      <c r="A227" s="10" t="n"/>
      <c r="B227" s="10" t="n"/>
      <c r="C227" s="10" t="n"/>
      <c r="D227" s="11" t="n"/>
      <c r="E227" s="11" t="n"/>
      <c r="F227" s="11" t="n"/>
      <c r="G227" s="12" t="n"/>
      <c r="H227" s="13">
        <f>IF($A227="","",SUMIFS(Movimenti!$D:$D,Movimenti!$B:$B,$A227,Movimenti!$C:$C,"Carico"))</f>
        <v/>
      </c>
      <c r="I227" s="13">
        <f>IF($A227="","",SUMIFS(Movimenti!$D:$D,Movimenti!$B:$B,$A227,Movimenti!$C:$C,"Scarico"))</f>
        <v/>
      </c>
      <c r="J227" s="13">
        <f>IF($A227="","",D227+H227-I227)</f>
        <v/>
      </c>
      <c r="K227" s="14">
        <f>IF($A227="","",J227*G227)</f>
        <v/>
      </c>
      <c r="L227" s="15">
        <f>IF($A227="","",IF(J227&lt;=E227,"Riordinare","OK"))</f>
        <v/>
      </c>
    </row>
    <row r="228">
      <c r="A228" s="10" t="n"/>
      <c r="B228" s="10" t="n"/>
      <c r="C228" s="10" t="n"/>
      <c r="D228" s="11" t="n"/>
      <c r="E228" s="11" t="n"/>
      <c r="F228" s="11" t="n"/>
      <c r="G228" s="12" t="n"/>
      <c r="H228" s="13">
        <f>IF($A228="","",SUMIFS(Movimenti!$D:$D,Movimenti!$B:$B,$A228,Movimenti!$C:$C,"Carico"))</f>
        <v/>
      </c>
      <c r="I228" s="13">
        <f>IF($A228="","",SUMIFS(Movimenti!$D:$D,Movimenti!$B:$B,$A228,Movimenti!$C:$C,"Scarico"))</f>
        <v/>
      </c>
      <c r="J228" s="13">
        <f>IF($A228="","",D228+H228-I228)</f>
        <v/>
      </c>
      <c r="K228" s="14">
        <f>IF($A228="","",J228*G228)</f>
        <v/>
      </c>
      <c r="L228" s="15">
        <f>IF($A228="","",IF(J228&lt;=E228,"Riordinare","OK"))</f>
        <v/>
      </c>
    </row>
    <row r="229">
      <c r="A229" s="10" t="n"/>
      <c r="B229" s="10" t="n"/>
      <c r="C229" s="10" t="n"/>
      <c r="D229" s="11" t="n"/>
      <c r="E229" s="11" t="n"/>
      <c r="F229" s="11" t="n"/>
      <c r="G229" s="12" t="n"/>
      <c r="H229" s="13">
        <f>IF($A229="","",SUMIFS(Movimenti!$D:$D,Movimenti!$B:$B,$A229,Movimenti!$C:$C,"Carico"))</f>
        <v/>
      </c>
      <c r="I229" s="13">
        <f>IF($A229="","",SUMIFS(Movimenti!$D:$D,Movimenti!$B:$B,$A229,Movimenti!$C:$C,"Scarico"))</f>
        <v/>
      </c>
      <c r="J229" s="13">
        <f>IF($A229="","",D229+H229-I229)</f>
        <v/>
      </c>
      <c r="K229" s="14">
        <f>IF($A229="","",J229*G229)</f>
        <v/>
      </c>
      <c r="L229" s="15">
        <f>IF($A229="","",IF(J229&lt;=E229,"Riordinare","OK"))</f>
        <v/>
      </c>
    </row>
    <row r="230">
      <c r="A230" s="10" t="n"/>
      <c r="B230" s="10" t="n"/>
      <c r="C230" s="10" t="n"/>
      <c r="D230" s="11" t="n"/>
      <c r="E230" s="11" t="n"/>
      <c r="F230" s="11" t="n"/>
      <c r="G230" s="12" t="n"/>
      <c r="H230" s="13">
        <f>IF($A230="","",SUMIFS(Movimenti!$D:$D,Movimenti!$B:$B,$A230,Movimenti!$C:$C,"Carico"))</f>
        <v/>
      </c>
      <c r="I230" s="13">
        <f>IF($A230="","",SUMIFS(Movimenti!$D:$D,Movimenti!$B:$B,$A230,Movimenti!$C:$C,"Scarico"))</f>
        <v/>
      </c>
      <c r="J230" s="13">
        <f>IF($A230="","",D230+H230-I230)</f>
        <v/>
      </c>
      <c r="K230" s="14">
        <f>IF($A230="","",J230*G230)</f>
        <v/>
      </c>
      <c r="L230" s="15">
        <f>IF($A230="","",IF(J230&lt;=E230,"Riordinare","OK"))</f>
        <v/>
      </c>
    </row>
    <row r="231">
      <c r="A231" s="10" t="n"/>
      <c r="B231" s="10" t="n"/>
      <c r="C231" s="10" t="n"/>
      <c r="D231" s="11" t="n"/>
      <c r="E231" s="11" t="n"/>
      <c r="F231" s="11" t="n"/>
      <c r="G231" s="12" t="n"/>
      <c r="H231" s="13">
        <f>IF($A231="","",SUMIFS(Movimenti!$D:$D,Movimenti!$B:$B,$A231,Movimenti!$C:$C,"Carico"))</f>
        <v/>
      </c>
      <c r="I231" s="13">
        <f>IF($A231="","",SUMIFS(Movimenti!$D:$D,Movimenti!$B:$B,$A231,Movimenti!$C:$C,"Scarico"))</f>
        <v/>
      </c>
      <c r="J231" s="13">
        <f>IF($A231="","",D231+H231-I231)</f>
        <v/>
      </c>
      <c r="K231" s="14">
        <f>IF($A231="","",J231*G231)</f>
        <v/>
      </c>
      <c r="L231" s="15">
        <f>IF($A231="","",IF(J231&lt;=E231,"Riordinare","OK"))</f>
        <v/>
      </c>
    </row>
    <row r="232">
      <c r="A232" s="10" t="n"/>
      <c r="B232" s="10" t="n"/>
      <c r="C232" s="10" t="n"/>
      <c r="D232" s="11" t="n"/>
      <c r="E232" s="11" t="n"/>
      <c r="F232" s="11" t="n"/>
      <c r="G232" s="12" t="n"/>
      <c r="H232" s="13">
        <f>IF($A232="","",SUMIFS(Movimenti!$D:$D,Movimenti!$B:$B,$A232,Movimenti!$C:$C,"Carico"))</f>
        <v/>
      </c>
      <c r="I232" s="13">
        <f>IF($A232="","",SUMIFS(Movimenti!$D:$D,Movimenti!$B:$B,$A232,Movimenti!$C:$C,"Scarico"))</f>
        <v/>
      </c>
      <c r="J232" s="13">
        <f>IF($A232="","",D232+H232-I232)</f>
        <v/>
      </c>
      <c r="K232" s="14">
        <f>IF($A232="","",J232*G232)</f>
        <v/>
      </c>
      <c r="L232" s="15">
        <f>IF($A232="","",IF(J232&lt;=E232,"Riordinare","OK"))</f>
        <v/>
      </c>
    </row>
    <row r="233">
      <c r="A233" s="10" t="n"/>
      <c r="B233" s="10" t="n"/>
      <c r="C233" s="10" t="n"/>
      <c r="D233" s="11" t="n"/>
      <c r="E233" s="11" t="n"/>
      <c r="F233" s="11" t="n"/>
      <c r="G233" s="12" t="n"/>
      <c r="H233" s="13">
        <f>IF($A233="","",SUMIFS(Movimenti!$D:$D,Movimenti!$B:$B,$A233,Movimenti!$C:$C,"Carico"))</f>
        <v/>
      </c>
      <c r="I233" s="13">
        <f>IF($A233="","",SUMIFS(Movimenti!$D:$D,Movimenti!$B:$B,$A233,Movimenti!$C:$C,"Scarico"))</f>
        <v/>
      </c>
      <c r="J233" s="13">
        <f>IF($A233="","",D233+H233-I233)</f>
        <v/>
      </c>
      <c r="K233" s="14">
        <f>IF($A233="","",J233*G233)</f>
        <v/>
      </c>
      <c r="L233" s="15">
        <f>IF($A233="","",IF(J233&lt;=E233,"Riordinare","OK"))</f>
        <v/>
      </c>
    </row>
    <row r="234">
      <c r="A234" s="10" t="n"/>
      <c r="B234" s="10" t="n"/>
      <c r="C234" s="10" t="n"/>
      <c r="D234" s="11" t="n"/>
      <c r="E234" s="11" t="n"/>
      <c r="F234" s="11" t="n"/>
      <c r="G234" s="12" t="n"/>
      <c r="H234" s="13">
        <f>IF($A234="","",SUMIFS(Movimenti!$D:$D,Movimenti!$B:$B,$A234,Movimenti!$C:$C,"Carico"))</f>
        <v/>
      </c>
      <c r="I234" s="13">
        <f>IF($A234="","",SUMIFS(Movimenti!$D:$D,Movimenti!$B:$B,$A234,Movimenti!$C:$C,"Scarico"))</f>
        <v/>
      </c>
      <c r="J234" s="13">
        <f>IF($A234="","",D234+H234-I234)</f>
        <v/>
      </c>
      <c r="K234" s="14">
        <f>IF($A234="","",J234*G234)</f>
        <v/>
      </c>
      <c r="L234" s="15">
        <f>IF($A234="","",IF(J234&lt;=E234,"Riordinare","OK"))</f>
        <v/>
      </c>
    </row>
    <row r="235">
      <c r="A235" s="10" t="n"/>
      <c r="B235" s="10" t="n"/>
      <c r="C235" s="10" t="n"/>
      <c r="D235" s="11" t="n"/>
      <c r="E235" s="11" t="n"/>
      <c r="F235" s="11" t="n"/>
      <c r="G235" s="12" t="n"/>
      <c r="H235" s="13">
        <f>IF($A235="","",SUMIFS(Movimenti!$D:$D,Movimenti!$B:$B,$A235,Movimenti!$C:$C,"Carico"))</f>
        <v/>
      </c>
      <c r="I235" s="13">
        <f>IF($A235="","",SUMIFS(Movimenti!$D:$D,Movimenti!$B:$B,$A235,Movimenti!$C:$C,"Scarico"))</f>
        <v/>
      </c>
      <c r="J235" s="13">
        <f>IF($A235="","",D235+H235-I235)</f>
        <v/>
      </c>
      <c r="K235" s="14">
        <f>IF($A235="","",J235*G235)</f>
        <v/>
      </c>
      <c r="L235" s="15">
        <f>IF($A235="","",IF(J235&lt;=E235,"Riordinare","OK"))</f>
        <v/>
      </c>
    </row>
    <row r="236">
      <c r="A236" s="10" t="n"/>
      <c r="B236" s="10" t="n"/>
      <c r="C236" s="10" t="n"/>
      <c r="D236" s="11" t="n"/>
      <c r="E236" s="11" t="n"/>
      <c r="F236" s="11" t="n"/>
      <c r="G236" s="12" t="n"/>
      <c r="H236" s="13">
        <f>IF($A236="","",SUMIFS(Movimenti!$D:$D,Movimenti!$B:$B,$A236,Movimenti!$C:$C,"Carico"))</f>
        <v/>
      </c>
      <c r="I236" s="13">
        <f>IF($A236="","",SUMIFS(Movimenti!$D:$D,Movimenti!$B:$B,$A236,Movimenti!$C:$C,"Scarico"))</f>
        <v/>
      </c>
      <c r="J236" s="13">
        <f>IF($A236="","",D236+H236-I236)</f>
        <v/>
      </c>
      <c r="K236" s="14">
        <f>IF($A236="","",J236*G236)</f>
        <v/>
      </c>
      <c r="L236" s="15">
        <f>IF($A236="","",IF(J236&lt;=E236,"Riordinare","OK"))</f>
        <v/>
      </c>
    </row>
    <row r="237">
      <c r="A237" s="10" t="n"/>
      <c r="B237" s="10" t="n"/>
      <c r="C237" s="10" t="n"/>
      <c r="D237" s="11" t="n"/>
      <c r="E237" s="11" t="n"/>
      <c r="F237" s="11" t="n"/>
      <c r="G237" s="12" t="n"/>
      <c r="H237" s="13">
        <f>IF($A237="","",SUMIFS(Movimenti!$D:$D,Movimenti!$B:$B,$A237,Movimenti!$C:$C,"Carico"))</f>
        <v/>
      </c>
      <c r="I237" s="13">
        <f>IF($A237="","",SUMIFS(Movimenti!$D:$D,Movimenti!$B:$B,$A237,Movimenti!$C:$C,"Scarico"))</f>
        <v/>
      </c>
      <c r="J237" s="13">
        <f>IF($A237="","",D237+H237-I237)</f>
        <v/>
      </c>
      <c r="K237" s="14">
        <f>IF($A237="","",J237*G237)</f>
        <v/>
      </c>
      <c r="L237" s="15">
        <f>IF($A237="","",IF(J237&lt;=E237,"Riordinare","OK"))</f>
        <v/>
      </c>
    </row>
    <row r="238">
      <c r="A238" s="10" t="n"/>
      <c r="B238" s="10" t="n"/>
      <c r="C238" s="10" t="n"/>
      <c r="D238" s="11" t="n"/>
      <c r="E238" s="11" t="n"/>
      <c r="F238" s="11" t="n"/>
      <c r="G238" s="12" t="n"/>
      <c r="H238" s="13">
        <f>IF($A238="","",SUMIFS(Movimenti!$D:$D,Movimenti!$B:$B,$A238,Movimenti!$C:$C,"Carico"))</f>
        <v/>
      </c>
      <c r="I238" s="13">
        <f>IF($A238="","",SUMIFS(Movimenti!$D:$D,Movimenti!$B:$B,$A238,Movimenti!$C:$C,"Scarico"))</f>
        <v/>
      </c>
      <c r="J238" s="13">
        <f>IF($A238="","",D238+H238-I238)</f>
        <v/>
      </c>
      <c r="K238" s="14">
        <f>IF($A238="","",J238*G238)</f>
        <v/>
      </c>
      <c r="L238" s="15">
        <f>IF($A238="","",IF(J238&lt;=E238,"Riordinare","OK"))</f>
        <v/>
      </c>
    </row>
    <row r="239">
      <c r="A239" s="10" t="n"/>
      <c r="B239" s="10" t="n"/>
      <c r="C239" s="10" t="n"/>
      <c r="D239" s="11" t="n"/>
      <c r="E239" s="11" t="n"/>
      <c r="F239" s="11" t="n"/>
      <c r="G239" s="12" t="n"/>
      <c r="H239" s="13">
        <f>IF($A239="","",SUMIFS(Movimenti!$D:$D,Movimenti!$B:$B,$A239,Movimenti!$C:$C,"Carico"))</f>
        <v/>
      </c>
      <c r="I239" s="13">
        <f>IF($A239="","",SUMIFS(Movimenti!$D:$D,Movimenti!$B:$B,$A239,Movimenti!$C:$C,"Scarico"))</f>
        <v/>
      </c>
      <c r="J239" s="13">
        <f>IF($A239="","",D239+H239-I239)</f>
        <v/>
      </c>
      <c r="K239" s="14">
        <f>IF($A239="","",J239*G239)</f>
        <v/>
      </c>
      <c r="L239" s="15">
        <f>IF($A239="","",IF(J239&lt;=E239,"Riordinare","OK"))</f>
        <v/>
      </c>
    </row>
    <row r="240">
      <c r="A240" s="10" t="n"/>
      <c r="B240" s="10" t="n"/>
      <c r="C240" s="10" t="n"/>
      <c r="D240" s="11" t="n"/>
      <c r="E240" s="11" t="n"/>
      <c r="F240" s="11" t="n"/>
      <c r="G240" s="12" t="n"/>
      <c r="H240" s="13">
        <f>IF($A240="","",SUMIFS(Movimenti!$D:$D,Movimenti!$B:$B,$A240,Movimenti!$C:$C,"Carico"))</f>
        <v/>
      </c>
      <c r="I240" s="13">
        <f>IF($A240="","",SUMIFS(Movimenti!$D:$D,Movimenti!$B:$B,$A240,Movimenti!$C:$C,"Scarico"))</f>
        <v/>
      </c>
      <c r="J240" s="13">
        <f>IF($A240="","",D240+H240-I240)</f>
        <v/>
      </c>
      <c r="K240" s="14">
        <f>IF($A240="","",J240*G240)</f>
        <v/>
      </c>
      <c r="L240" s="15">
        <f>IF($A240="","",IF(J240&lt;=E240,"Riordinare","OK"))</f>
        <v/>
      </c>
    </row>
    <row r="241">
      <c r="A241" s="10" t="n"/>
      <c r="B241" s="10" t="n"/>
      <c r="C241" s="10" t="n"/>
      <c r="D241" s="11" t="n"/>
      <c r="E241" s="11" t="n"/>
      <c r="F241" s="11" t="n"/>
      <c r="G241" s="12" t="n"/>
      <c r="H241" s="13">
        <f>IF($A241="","",SUMIFS(Movimenti!$D:$D,Movimenti!$B:$B,$A241,Movimenti!$C:$C,"Carico"))</f>
        <v/>
      </c>
      <c r="I241" s="13">
        <f>IF($A241="","",SUMIFS(Movimenti!$D:$D,Movimenti!$B:$B,$A241,Movimenti!$C:$C,"Scarico"))</f>
        <v/>
      </c>
      <c r="J241" s="13">
        <f>IF($A241="","",D241+H241-I241)</f>
        <v/>
      </c>
      <c r="K241" s="14">
        <f>IF($A241="","",J241*G241)</f>
        <v/>
      </c>
      <c r="L241" s="15">
        <f>IF($A241="","",IF(J241&lt;=E241,"Riordinare","OK"))</f>
        <v/>
      </c>
    </row>
    <row r="242">
      <c r="A242" s="10" t="n"/>
      <c r="B242" s="10" t="n"/>
      <c r="C242" s="10" t="n"/>
      <c r="D242" s="11" t="n"/>
      <c r="E242" s="11" t="n"/>
      <c r="F242" s="11" t="n"/>
      <c r="G242" s="12" t="n"/>
      <c r="H242" s="13">
        <f>IF($A242="","",SUMIFS(Movimenti!$D:$D,Movimenti!$B:$B,$A242,Movimenti!$C:$C,"Carico"))</f>
        <v/>
      </c>
      <c r="I242" s="13">
        <f>IF($A242="","",SUMIFS(Movimenti!$D:$D,Movimenti!$B:$B,$A242,Movimenti!$C:$C,"Scarico"))</f>
        <v/>
      </c>
      <c r="J242" s="13">
        <f>IF($A242="","",D242+H242-I242)</f>
        <v/>
      </c>
      <c r="K242" s="14">
        <f>IF($A242="","",J242*G242)</f>
        <v/>
      </c>
      <c r="L242" s="15">
        <f>IF($A242="","",IF(J242&lt;=E242,"Riordinare","OK"))</f>
        <v/>
      </c>
    </row>
    <row r="243">
      <c r="A243" s="10" t="n"/>
      <c r="B243" s="10" t="n"/>
      <c r="C243" s="10" t="n"/>
      <c r="D243" s="11" t="n"/>
      <c r="E243" s="11" t="n"/>
      <c r="F243" s="11" t="n"/>
      <c r="G243" s="12" t="n"/>
      <c r="H243" s="13">
        <f>IF($A243="","",SUMIFS(Movimenti!$D:$D,Movimenti!$B:$B,$A243,Movimenti!$C:$C,"Carico"))</f>
        <v/>
      </c>
      <c r="I243" s="13">
        <f>IF($A243="","",SUMIFS(Movimenti!$D:$D,Movimenti!$B:$B,$A243,Movimenti!$C:$C,"Scarico"))</f>
        <v/>
      </c>
      <c r="J243" s="13">
        <f>IF($A243="","",D243+H243-I243)</f>
        <v/>
      </c>
      <c r="K243" s="14">
        <f>IF($A243="","",J243*G243)</f>
        <v/>
      </c>
      <c r="L243" s="15">
        <f>IF($A243="","",IF(J243&lt;=E243,"Riordinare","OK"))</f>
        <v/>
      </c>
    </row>
    <row r="244">
      <c r="A244" s="10" t="n"/>
      <c r="B244" s="10" t="n"/>
      <c r="C244" s="10" t="n"/>
      <c r="D244" s="11" t="n"/>
      <c r="E244" s="11" t="n"/>
      <c r="F244" s="11" t="n"/>
      <c r="G244" s="12" t="n"/>
      <c r="H244" s="13">
        <f>IF($A244="","",SUMIFS(Movimenti!$D:$D,Movimenti!$B:$B,$A244,Movimenti!$C:$C,"Carico"))</f>
        <v/>
      </c>
      <c r="I244" s="13">
        <f>IF($A244="","",SUMIFS(Movimenti!$D:$D,Movimenti!$B:$B,$A244,Movimenti!$C:$C,"Scarico"))</f>
        <v/>
      </c>
      <c r="J244" s="13">
        <f>IF($A244="","",D244+H244-I244)</f>
        <v/>
      </c>
      <c r="K244" s="14">
        <f>IF($A244="","",J244*G244)</f>
        <v/>
      </c>
      <c r="L244" s="15">
        <f>IF($A244="","",IF(J244&lt;=E244,"Riordinare","OK"))</f>
        <v/>
      </c>
    </row>
    <row r="245">
      <c r="A245" s="10" t="n"/>
      <c r="B245" s="10" t="n"/>
      <c r="C245" s="10" t="n"/>
      <c r="D245" s="11" t="n"/>
      <c r="E245" s="11" t="n"/>
      <c r="F245" s="11" t="n"/>
      <c r="G245" s="12" t="n"/>
      <c r="H245" s="13">
        <f>IF($A245="","",SUMIFS(Movimenti!$D:$D,Movimenti!$B:$B,$A245,Movimenti!$C:$C,"Carico"))</f>
        <v/>
      </c>
      <c r="I245" s="13">
        <f>IF($A245="","",SUMIFS(Movimenti!$D:$D,Movimenti!$B:$B,$A245,Movimenti!$C:$C,"Scarico"))</f>
        <v/>
      </c>
      <c r="J245" s="13">
        <f>IF($A245="","",D245+H245-I245)</f>
        <v/>
      </c>
      <c r="K245" s="14">
        <f>IF($A245="","",J245*G245)</f>
        <v/>
      </c>
      <c r="L245" s="15">
        <f>IF($A245="","",IF(J245&lt;=E245,"Riordinare","OK"))</f>
        <v/>
      </c>
    </row>
    <row r="246">
      <c r="A246" s="10" t="n"/>
      <c r="B246" s="10" t="n"/>
      <c r="C246" s="10" t="n"/>
      <c r="D246" s="11" t="n"/>
      <c r="E246" s="11" t="n"/>
      <c r="F246" s="11" t="n"/>
      <c r="G246" s="12" t="n"/>
      <c r="H246" s="13">
        <f>IF($A246="","",SUMIFS(Movimenti!$D:$D,Movimenti!$B:$B,$A246,Movimenti!$C:$C,"Carico"))</f>
        <v/>
      </c>
      <c r="I246" s="13">
        <f>IF($A246="","",SUMIFS(Movimenti!$D:$D,Movimenti!$B:$B,$A246,Movimenti!$C:$C,"Scarico"))</f>
        <v/>
      </c>
      <c r="J246" s="13">
        <f>IF($A246="","",D246+H246-I246)</f>
        <v/>
      </c>
      <c r="K246" s="14">
        <f>IF($A246="","",J246*G246)</f>
        <v/>
      </c>
      <c r="L246" s="15">
        <f>IF($A246="","",IF(J246&lt;=E246,"Riordinare","OK"))</f>
        <v/>
      </c>
    </row>
    <row r="247">
      <c r="A247" s="10" t="n"/>
      <c r="B247" s="10" t="n"/>
      <c r="C247" s="10" t="n"/>
      <c r="D247" s="11" t="n"/>
      <c r="E247" s="11" t="n"/>
      <c r="F247" s="11" t="n"/>
      <c r="G247" s="12" t="n"/>
      <c r="H247" s="13">
        <f>IF($A247="","",SUMIFS(Movimenti!$D:$D,Movimenti!$B:$B,$A247,Movimenti!$C:$C,"Carico"))</f>
        <v/>
      </c>
      <c r="I247" s="13">
        <f>IF($A247="","",SUMIFS(Movimenti!$D:$D,Movimenti!$B:$B,$A247,Movimenti!$C:$C,"Scarico"))</f>
        <v/>
      </c>
      <c r="J247" s="13">
        <f>IF($A247="","",D247+H247-I247)</f>
        <v/>
      </c>
      <c r="K247" s="14">
        <f>IF($A247="","",J247*G247)</f>
        <v/>
      </c>
      <c r="L247" s="15">
        <f>IF($A247="","",IF(J247&lt;=E247,"Riordinare","OK"))</f>
        <v/>
      </c>
    </row>
    <row r="248">
      <c r="A248" s="10" t="n"/>
      <c r="B248" s="10" t="n"/>
      <c r="C248" s="10" t="n"/>
      <c r="D248" s="11" t="n"/>
      <c r="E248" s="11" t="n"/>
      <c r="F248" s="11" t="n"/>
      <c r="G248" s="12" t="n"/>
      <c r="H248" s="13">
        <f>IF($A248="","",SUMIFS(Movimenti!$D:$D,Movimenti!$B:$B,$A248,Movimenti!$C:$C,"Carico"))</f>
        <v/>
      </c>
      <c r="I248" s="13">
        <f>IF($A248="","",SUMIFS(Movimenti!$D:$D,Movimenti!$B:$B,$A248,Movimenti!$C:$C,"Scarico"))</f>
        <v/>
      </c>
      <c r="J248" s="13">
        <f>IF($A248="","",D248+H248-I248)</f>
        <v/>
      </c>
      <c r="K248" s="14">
        <f>IF($A248="","",J248*G248)</f>
        <v/>
      </c>
      <c r="L248" s="15">
        <f>IF($A248="","",IF(J248&lt;=E248,"Riordinare","OK"))</f>
        <v/>
      </c>
    </row>
    <row r="249">
      <c r="A249" s="10" t="n"/>
      <c r="B249" s="10" t="n"/>
      <c r="C249" s="10" t="n"/>
      <c r="D249" s="11" t="n"/>
      <c r="E249" s="11" t="n"/>
      <c r="F249" s="11" t="n"/>
      <c r="G249" s="12" t="n"/>
      <c r="H249" s="13">
        <f>IF($A249="","",SUMIFS(Movimenti!$D:$D,Movimenti!$B:$B,$A249,Movimenti!$C:$C,"Carico"))</f>
        <v/>
      </c>
      <c r="I249" s="13">
        <f>IF($A249="","",SUMIFS(Movimenti!$D:$D,Movimenti!$B:$B,$A249,Movimenti!$C:$C,"Scarico"))</f>
        <v/>
      </c>
      <c r="J249" s="13">
        <f>IF($A249="","",D249+H249-I249)</f>
        <v/>
      </c>
      <c r="K249" s="14">
        <f>IF($A249="","",J249*G249)</f>
        <v/>
      </c>
      <c r="L249" s="15">
        <f>IF($A249="","",IF(J249&lt;=E249,"Riordinare","OK"))</f>
        <v/>
      </c>
    </row>
    <row r="250">
      <c r="A250" s="10" t="n"/>
      <c r="B250" s="10" t="n"/>
      <c r="C250" s="10" t="n"/>
      <c r="D250" s="11" t="n"/>
      <c r="E250" s="11" t="n"/>
      <c r="F250" s="11" t="n"/>
      <c r="G250" s="12" t="n"/>
      <c r="H250" s="13">
        <f>IF($A250="","",SUMIFS(Movimenti!$D:$D,Movimenti!$B:$B,$A250,Movimenti!$C:$C,"Carico"))</f>
        <v/>
      </c>
      <c r="I250" s="13">
        <f>IF($A250="","",SUMIFS(Movimenti!$D:$D,Movimenti!$B:$B,$A250,Movimenti!$C:$C,"Scarico"))</f>
        <v/>
      </c>
      <c r="J250" s="13">
        <f>IF($A250="","",D250+H250-I250)</f>
        <v/>
      </c>
      <c r="K250" s="14">
        <f>IF($A250="","",J250*G250)</f>
        <v/>
      </c>
      <c r="L250" s="15">
        <f>IF($A250="","",IF(J250&lt;=E250,"Riordinare","OK"))</f>
        <v/>
      </c>
    </row>
    <row r="251">
      <c r="A251" s="10" t="n"/>
      <c r="B251" s="10" t="n"/>
      <c r="C251" s="10" t="n"/>
      <c r="D251" s="11" t="n"/>
      <c r="E251" s="11" t="n"/>
      <c r="F251" s="11" t="n"/>
      <c r="G251" s="12" t="n"/>
      <c r="H251" s="13">
        <f>IF($A251="","",SUMIFS(Movimenti!$D:$D,Movimenti!$B:$B,$A251,Movimenti!$C:$C,"Carico"))</f>
        <v/>
      </c>
      <c r="I251" s="13">
        <f>IF($A251="","",SUMIFS(Movimenti!$D:$D,Movimenti!$B:$B,$A251,Movimenti!$C:$C,"Scarico"))</f>
        <v/>
      </c>
      <c r="J251" s="13">
        <f>IF($A251="","",D251+H251-I251)</f>
        <v/>
      </c>
      <c r="K251" s="14">
        <f>IF($A251="","",J251*G251)</f>
        <v/>
      </c>
      <c r="L251" s="15">
        <f>IF($A251="","",IF(J251&lt;=E251,"Riordinare","OK"))</f>
        <v/>
      </c>
    </row>
    <row r="252">
      <c r="A252" s="10" t="n"/>
      <c r="B252" s="10" t="n"/>
      <c r="C252" s="10" t="n"/>
      <c r="D252" s="11" t="n"/>
      <c r="E252" s="11" t="n"/>
      <c r="F252" s="11" t="n"/>
      <c r="G252" s="12" t="n"/>
      <c r="H252" s="13">
        <f>IF($A252="","",SUMIFS(Movimenti!$D:$D,Movimenti!$B:$B,$A252,Movimenti!$C:$C,"Carico"))</f>
        <v/>
      </c>
      <c r="I252" s="13">
        <f>IF($A252="","",SUMIFS(Movimenti!$D:$D,Movimenti!$B:$B,$A252,Movimenti!$C:$C,"Scarico"))</f>
        <v/>
      </c>
      <c r="J252" s="13">
        <f>IF($A252="","",D252+H252-I252)</f>
        <v/>
      </c>
      <c r="K252" s="14">
        <f>IF($A252="","",J252*G252)</f>
        <v/>
      </c>
      <c r="L252" s="15">
        <f>IF($A252="","",IF(J252&lt;=E252,"Riordinare","OK"))</f>
        <v/>
      </c>
    </row>
    <row r="253">
      <c r="A253" s="10" t="n"/>
      <c r="B253" s="10" t="n"/>
      <c r="C253" s="10" t="n"/>
      <c r="D253" s="11" t="n"/>
      <c r="E253" s="11" t="n"/>
      <c r="F253" s="11" t="n"/>
      <c r="G253" s="12" t="n"/>
      <c r="H253" s="13">
        <f>IF($A253="","",SUMIFS(Movimenti!$D:$D,Movimenti!$B:$B,$A253,Movimenti!$C:$C,"Carico"))</f>
        <v/>
      </c>
      <c r="I253" s="13">
        <f>IF($A253="","",SUMIFS(Movimenti!$D:$D,Movimenti!$B:$B,$A253,Movimenti!$C:$C,"Scarico"))</f>
        <v/>
      </c>
      <c r="J253" s="13">
        <f>IF($A253="","",D253+H253-I253)</f>
        <v/>
      </c>
      <c r="K253" s="14">
        <f>IF($A253="","",J253*G253)</f>
        <v/>
      </c>
      <c r="L253" s="15">
        <f>IF($A253="","",IF(J253&lt;=E253,"Riordinare","OK"))</f>
        <v/>
      </c>
    </row>
    <row r="254">
      <c r="A254" s="10" t="n"/>
      <c r="B254" s="10" t="n"/>
      <c r="C254" s="10" t="n"/>
      <c r="D254" s="11" t="n"/>
      <c r="E254" s="11" t="n"/>
      <c r="F254" s="11" t="n"/>
      <c r="G254" s="12" t="n"/>
      <c r="H254" s="13">
        <f>IF($A254="","",SUMIFS(Movimenti!$D:$D,Movimenti!$B:$B,$A254,Movimenti!$C:$C,"Carico"))</f>
        <v/>
      </c>
      <c r="I254" s="13">
        <f>IF($A254="","",SUMIFS(Movimenti!$D:$D,Movimenti!$B:$B,$A254,Movimenti!$C:$C,"Scarico"))</f>
        <v/>
      </c>
      <c r="J254" s="13">
        <f>IF($A254="","",D254+H254-I254)</f>
        <v/>
      </c>
      <c r="K254" s="14">
        <f>IF($A254="","",J254*G254)</f>
        <v/>
      </c>
      <c r="L254" s="15">
        <f>IF($A254="","",IF(J254&lt;=E254,"Riordinare","OK"))</f>
        <v/>
      </c>
    </row>
    <row r="255">
      <c r="A255" s="10" t="n"/>
      <c r="B255" s="10" t="n"/>
      <c r="C255" s="10" t="n"/>
      <c r="D255" s="11" t="n"/>
      <c r="E255" s="11" t="n"/>
      <c r="F255" s="11" t="n"/>
      <c r="G255" s="12" t="n"/>
      <c r="H255" s="13">
        <f>IF($A255="","",SUMIFS(Movimenti!$D:$D,Movimenti!$B:$B,$A255,Movimenti!$C:$C,"Carico"))</f>
        <v/>
      </c>
      <c r="I255" s="13">
        <f>IF($A255="","",SUMIFS(Movimenti!$D:$D,Movimenti!$B:$B,$A255,Movimenti!$C:$C,"Scarico"))</f>
        <v/>
      </c>
      <c r="J255" s="13">
        <f>IF($A255="","",D255+H255-I255)</f>
        <v/>
      </c>
      <c r="K255" s="14">
        <f>IF($A255="","",J255*G255)</f>
        <v/>
      </c>
      <c r="L255" s="15">
        <f>IF($A255="","",IF(J255&lt;=E255,"Riordinare","OK"))</f>
        <v/>
      </c>
    </row>
    <row r="256">
      <c r="A256" s="10" t="n"/>
      <c r="B256" s="10" t="n"/>
      <c r="C256" s="10" t="n"/>
      <c r="D256" s="11" t="n"/>
      <c r="E256" s="11" t="n"/>
      <c r="F256" s="11" t="n"/>
      <c r="G256" s="12" t="n"/>
      <c r="H256" s="13">
        <f>IF($A256="","",SUMIFS(Movimenti!$D:$D,Movimenti!$B:$B,$A256,Movimenti!$C:$C,"Carico"))</f>
        <v/>
      </c>
      <c r="I256" s="13">
        <f>IF($A256="","",SUMIFS(Movimenti!$D:$D,Movimenti!$B:$B,$A256,Movimenti!$C:$C,"Scarico"))</f>
        <v/>
      </c>
      <c r="J256" s="13">
        <f>IF($A256="","",D256+H256-I256)</f>
        <v/>
      </c>
      <c r="K256" s="14">
        <f>IF($A256="","",J256*G256)</f>
        <v/>
      </c>
      <c r="L256" s="15">
        <f>IF($A256="","",IF(J256&lt;=E256,"Riordinare","OK"))</f>
        <v/>
      </c>
    </row>
    <row r="257">
      <c r="A257" s="10" t="n"/>
      <c r="B257" s="10" t="n"/>
      <c r="C257" s="10" t="n"/>
      <c r="D257" s="11" t="n"/>
      <c r="E257" s="11" t="n"/>
      <c r="F257" s="11" t="n"/>
      <c r="G257" s="12" t="n"/>
      <c r="H257" s="13">
        <f>IF($A257="","",SUMIFS(Movimenti!$D:$D,Movimenti!$B:$B,$A257,Movimenti!$C:$C,"Carico"))</f>
        <v/>
      </c>
      <c r="I257" s="13">
        <f>IF($A257="","",SUMIFS(Movimenti!$D:$D,Movimenti!$B:$B,$A257,Movimenti!$C:$C,"Scarico"))</f>
        <v/>
      </c>
      <c r="J257" s="13">
        <f>IF($A257="","",D257+H257-I257)</f>
        <v/>
      </c>
      <c r="K257" s="14">
        <f>IF($A257="","",J257*G257)</f>
        <v/>
      </c>
      <c r="L257" s="15">
        <f>IF($A257="","",IF(J257&lt;=E257,"Riordinare","OK"))</f>
        <v/>
      </c>
    </row>
    <row r="258">
      <c r="A258" s="10" t="n"/>
      <c r="B258" s="10" t="n"/>
      <c r="C258" s="10" t="n"/>
      <c r="D258" s="11" t="n"/>
      <c r="E258" s="11" t="n"/>
      <c r="F258" s="11" t="n"/>
      <c r="G258" s="12" t="n"/>
      <c r="H258" s="13">
        <f>IF($A258="","",SUMIFS(Movimenti!$D:$D,Movimenti!$B:$B,$A258,Movimenti!$C:$C,"Carico"))</f>
        <v/>
      </c>
      <c r="I258" s="13">
        <f>IF($A258="","",SUMIFS(Movimenti!$D:$D,Movimenti!$B:$B,$A258,Movimenti!$C:$C,"Scarico"))</f>
        <v/>
      </c>
      <c r="J258" s="13">
        <f>IF($A258="","",D258+H258-I258)</f>
        <v/>
      </c>
      <c r="K258" s="14">
        <f>IF($A258="","",J258*G258)</f>
        <v/>
      </c>
      <c r="L258" s="15">
        <f>IF($A258="","",IF(J258&lt;=E258,"Riordinare","OK"))</f>
        <v/>
      </c>
    </row>
    <row r="259">
      <c r="A259" s="10" t="n"/>
      <c r="B259" s="10" t="n"/>
      <c r="C259" s="10" t="n"/>
      <c r="D259" s="11" t="n"/>
      <c r="E259" s="11" t="n"/>
      <c r="F259" s="11" t="n"/>
      <c r="G259" s="12" t="n"/>
      <c r="H259" s="13">
        <f>IF($A259="","",SUMIFS(Movimenti!$D:$D,Movimenti!$B:$B,$A259,Movimenti!$C:$C,"Carico"))</f>
        <v/>
      </c>
      <c r="I259" s="13">
        <f>IF($A259="","",SUMIFS(Movimenti!$D:$D,Movimenti!$B:$B,$A259,Movimenti!$C:$C,"Scarico"))</f>
        <v/>
      </c>
      <c r="J259" s="13">
        <f>IF($A259="","",D259+H259-I259)</f>
        <v/>
      </c>
      <c r="K259" s="14">
        <f>IF($A259="","",J259*G259)</f>
        <v/>
      </c>
      <c r="L259" s="15">
        <f>IF($A259="","",IF(J259&lt;=E259,"Riordinare","OK"))</f>
        <v/>
      </c>
    </row>
    <row r="260">
      <c r="A260" s="10" t="n"/>
      <c r="B260" s="10" t="n"/>
      <c r="C260" s="10" t="n"/>
      <c r="D260" s="11" t="n"/>
      <c r="E260" s="11" t="n"/>
      <c r="F260" s="11" t="n"/>
      <c r="G260" s="12" t="n"/>
      <c r="H260" s="13">
        <f>IF($A260="","",SUMIFS(Movimenti!$D:$D,Movimenti!$B:$B,$A260,Movimenti!$C:$C,"Carico"))</f>
        <v/>
      </c>
      <c r="I260" s="13">
        <f>IF($A260="","",SUMIFS(Movimenti!$D:$D,Movimenti!$B:$B,$A260,Movimenti!$C:$C,"Scarico"))</f>
        <v/>
      </c>
      <c r="J260" s="13">
        <f>IF($A260="","",D260+H260-I260)</f>
        <v/>
      </c>
      <c r="K260" s="14">
        <f>IF($A260="","",J260*G260)</f>
        <v/>
      </c>
      <c r="L260" s="15">
        <f>IF($A260="","",IF(J260&lt;=E260,"Riordinare","OK"))</f>
        <v/>
      </c>
    </row>
    <row r="261">
      <c r="A261" s="10" t="n"/>
      <c r="B261" s="10" t="n"/>
      <c r="C261" s="10" t="n"/>
      <c r="D261" s="11" t="n"/>
      <c r="E261" s="11" t="n"/>
      <c r="F261" s="11" t="n"/>
      <c r="G261" s="12" t="n"/>
      <c r="H261" s="13">
        <f>IF($A261="","",SUMIFS(Movimenti!$D:$D,Movimenti!$B:$B,$A261,Movimenti!$C:$C,"Carico"))</f>
        <v/>
      </c>
      <c r="I261" s="13">
        <f>IF($A261="","",SUMIFS(Movimenti!$D:$D,Movimenti!$B:$B,$A261,Movimenti!$C:$C,"Scarico"))</f>
        <v/>
      </c>
      <c r="J261" s="13">
        <f>IF($A261="","",D261+H261-I261)</f>
        <v/>
      </c>
      <c r="K261" s="14">
        <f>IF($A261="","",J261*G261)</f>
        <v/>
      </c>
      <c r="L261" s="15">
        <f>IF($A261="","",IF(J261&lt;=E261,"Riordinare","OK"))</f>
        <v/>
      </c>
    </row>
    <row r="262">
      <c r="A262" s="10" t="n"/>
      <c r="B262" s="10" t="n"/>
      <c r="C262" s="10" t="n"/>
      <c r="D262" s="11" t="n"/>
      <c r="E262" s="11" t="n"/>
      <c r="F262" s="11" t="n"/>
      <c r="G262" s="12" t="n"/>
      <c r="H262" s="13">
        <f>IF($A262="","",SUMIFS(Movimenti!$D:$D,Movimenti!$B:$B,$A262,Movimenti!$C:$C,"Carico"))</f>
        <v/>
      </c>
      <c r="I262" s="13">
        <f>IF($A262="","",SUMIFS(Movimenti!$D:$D,Movimenti!$B:$B,$A262,Movimenti!$C:$C,"Scarico"))</f>
        <v/>
      </c>
      <c r="J262" s="13">
        <f>IF($A262="","",D262+H262-I262)</f>
        <v/>
      </c>
      <c r="K262" s="14">
        <f>IF($A262="","",J262*G262)</f>
        <v/>
      </c>
      <c r="L262" s="15">
        <f>IF($A262="","",IF(J262&lt;=E262,"Riordinare","OK"))</f>
        <v/>
      </c>
    </row>
    <row r="263">
      <c r="A263" s="10" t="n"/>
      <c r="B263" s="10" t="n"/>
      <c r="C263" s="10" t="n"/>
      <c r="D263" s="11" t="n"/>
      <c r="E263" s="11" t="n"/>
      <c r="F263" s="11" t="n"/>
      <c r="G263" s="12" t="n"/>
      <c r="H263" s="13">
        <f>IF($A263="","",SUMIFS(Movimenti!$D:$D,Movimenti!$B:$B,$A263,Movimenti!$C:$C,"Carico"))</f>
        <v/>
      </c>
      <c r="I263" s="13">
        <f>IF($A263="","",SUMIFS(Movimenti!$D:$D,Movimenti!$B:$B,$A263,Movimenti!$C:$C,"Scarico"))</f>
        <v/>
      </c>
      <c r="J263" s="13">
        <f>IF($A263="","",D263+H263-I263)</f>
        <v/>
      </c>
      <c r="K263" s="14">
        <f>IF($A263="","",J263*G263)</f>
        <v/>
      </c>
      <c r="L263" s="15">
        <f>IF($A263="","",IF(J263&lt;=E263,"Riordinare","OK"))</f>
        <v/>
      </c>
    </row>
    <row r="264">
      <c r="A264" s="10" t="n"/>
      <c r="B264" s="10" t="n"/>
      <c r="C264" s="10" t="n"/>
      <c r="D264" s="11" t="n"/>
      <c r="E264" s="11" t="n"/>
      <c r="F264" s="11" t="n"/>
      <c r="G264" s="12" t="n"/>
      <c r="H264" s="13">
        <f>IF($A264="","",SUMIFS(Movimenti!$D:$D,Movimenti!$B:$B,$A264,Movimenti!$C:$C,"Carico"))</f>
        <v/>
      </c>
      <c r="I264" s="13">
        <f>IF($A264="","",SUMIFS(Movimenti!$D:$D,Movimenti!$B:$B,$A264,Movimenti!$C:$C,"Scarico"))</f>
        <v/>
      </c>
      <c r="J264" s="13">
        <f>IF($A264="","",D264+H264-I264)</f>
        <v/>
      </c>
      <c r="K264" s="14">
        <f>IF($A264="","",J264*G264)</f>
        <v/>
      </c>
      <c r="L264" s="15">
        <f>IF($A264="","",IF(J264&lt;=E264,"Riordinare","OK"))</f>
        <v/>
      </c>
    </row>
    <row r="265">
      <c r="A265" s="10" t="n"/>
      <c r="B265" s="10" t="n"/>
      <c r="C265" s="10" t="n"/>
      <c r="D265" s="11" t="n"/>
      <c r="E265" s="11" t="n"/>
      <c r="F265" s="11" t="n"/>
      <c r="G265" s="12" t="n"/>
      <c r="H265" s="13">
        <f>IF($A265="","",SUMIFS(Movimenti!$D:$D,Movimenti!$B:$B,$A265,Movimenti!$C:$C,"Carico"))</f>
        <v/>
      </c>
      <c r="I265" s="13">
        <f>IF($A265="","",SUMIFS(Movimenti!$D:$D,Movimenti!$B:$B,$A265,Movimenti!$C:$C,"Scarico"))</f>
        <v/>
      </c>
      <c r="J265" s="13">
        <f>IF($A265="","",D265+H265-I265)</f>
        <v/>
      </c>
      <c r="K265" s="14">
        <f>IF($A265="","",J265*G265)</f>
        <v/>
      </c>
      <c r="L265" s="15">
        <f>IF($A265="","",IF(J265&lt;=E265,"Riordinare","OK"))</f>
        <v/>
      </c>
    </row>
    <row r="266">
      <c r="A266" s="10" t="n"/>
      <c r="B266" s="10" t="n"/>
      <c r="C266" s="10" t="n"/>
      <c r="D266" s="11" t="n"/>
      <c r="E266" s="11" t="n"/>
      <c r="F266" s="11" t="n"/>
      <c r="G266" s="12" t="n"/>
      <c r="H266" s="13">
        <f>IF($A266="","",SUMIFS(Movimenti!$D:$D,Movimenti!$B:$B,$A266,Movimenti!$C:$C,"Carico"))</f>
        <v/>
      </c>
      <c r="I266" s="13">
        <f>IF($A266="","",SUMIFS(Movimenti!$D:$D,Movimenti!$B:$B,$A266,Movimenti!$C:$C,"Scarico"))</f>
        <v/>
      </c>
      <c r="J266" s="13">
        <f>IF($A266="","",D266+H266-I266)</f>
        <v/>
      </c>
      <c r="K266" s="14">
        <f>IF($A266="","",J266*G266)</f>
        <v/>
      </c>
      <c r="L266" s="15">
        <f>IF($A266="","",IF(J266&lt;=E266,"Riordinare","OK"))</f>
        <v/>
      </c>
    </row>
    <row r="267">
      <c r="A267" s="10" t="n"/>
      <c r="B267" s="10" t="n"/>
      <c r="C267" s="10" t="n"/>
      <c r="D267" s="11" t="n"/>
      <c r="E267" s="11" t="n"/>
      <c r="F267" s="11" t="n"/>
      <c r="G267" s="12" t="n"/>
      <c r="H267" s="13">
        <f>IF($A267="","",SUMIFS(Movimenti!$D:$D,Movimenti!$B:$B,$A267,Movimenti!$C:$C,"Carico"))</f>
        <v/>
      </c>
      <c r="I267" s="13">
        <f>IF($A267="","",SUMIFS(Movimenti!$D:$D,Movimenti!$B:$B,$A267,Movimenti!$C:$C,"Scarico"))</f>
        <v/>
      </c>
      <c r="J267" s="13">
        <f>IF($A267="","",D267+H267-I267)</f>
        <v/>
      </c>
      <c r="K267" s="14">
        <f>IF($A267="","",J267*G267)</f>
        <v/>
      </c>
      <c r="L267" s="15">
        <f>IF($A267="","",IF(J267&lt;=E267,"Riordinare","OK"))</f>
        <v/>
      </c>
    </row>
    <row r="268">
      <c r="A268" s="10" t="n"/>
      <c r="B268" s="10" t="n"/>
      <c r="C268" s="10" t="n"/>
      <c r="D268" s="11" t="n"/>
      <c r="E268" s="11" t="n"/>
      <c r="F268" s="11" t="n"/>
      <c r="G268" s="12" t="n"/>
      <c r="H268" s="13">
        <f>IF($A268="","",SUMIFS(Movimenti!$D:$D,Movimenti!$B:$B,$A268,Movimenti!$C:$C,"Carico"))</f>
        <v/>
      </c>
      <c r="I268" s="13">
        <f>IF($A268="","",SUMIFS(Movimenti!$D:$D,Movimenti!$B:$B,$A268,Movimenti!$C:$C,"Scarico"))</f>
        <v/>
      </c>
      <c r="J268" s="13">
        <f>IF($A268="","",D268+H268-I268)</f>
        <v/>
      </c>
      <c r="K268" s="14">
        <f>IF($A268="","",J268*G268)</f>
        <v/>
      </c>
      <c r="L268" s="15">
        <f>IF($A268="","",IF(J268&lt;=E268,"Riordinare","OK"))</f>
        <v/>
      </c>
    </row>
    <row r="269">
      <c r="A269" s="10" t="n"/>
      <c r="B269" s="10" t="n"/>
      <c r="C269" s="10" t="n"/>
      <c r="D269" s="11" t="n"/>
      <c r="E269" s="11" t="n"/>
      <c r="F269" s="11" t="n"/>
      <c r="G269" s="12" t="n"/>
      <c r="H269" s="13">
        <f>IF($A269="","",SUMIFS(Movimenti!$D:$D,Movimenti!$B:$B,$A269,Movimenti!$C:$C,"Carico"))</f>
        <v/>
      </c>
      <c r="I269" s="13">
        <f>IF($A269="","",SUMIFS(Movimenti!$D:$D,Movimenti!$B:$B,$A269,Movimenti!$C:$C,"Scarico"))</f>
        <v/>
      </c>
      <c r="J269" s="13">
        <f>IF($A269="","",D269+H269-I269)</f>
        <v/>
      </c>
      <c r="K269" s="14">
        <f>IF($A269="","",J269*G269)</f>
        <v/>
      </c>
      <c r="L269" s="15">
        <f>IF($A269="","",IF(J269&lt;=E269,"Riordinare","OK"))</f>
        <v/>
      </c>
    </row>
    <row r="270">
      <c r="A270" s="10" t="n"/>
      <c r="B270" s="10" t="n"/>
      <c r="C270" s="10" t="n"/>
      <c r="D270" s="11" t="n"/>
      <c r="E270" s="11" t="n"/>
      <c r="F270" s="11" t="n"/>
      <c r="G270" s="12" t="n"/>
      <c r="H270" s="13">
        <f>IF($A270="","",SUMIFS(Movimenti!$D:$D,Movimenti!$B:$B,$A270,Movimenti!$C:$C,"Carico"))</f>
        <v/>
      </c>
      <c r="I270" s="13">
        <f>IF($A270="","",SUMIFS(Movimenti!$D:$D,Movimenti!$B:$B,$A270,Movimenti!$C:$C,"Scarico"))</f>
        <v/>
      </c>
      <c r="J270" s="13">
        <f>IF($A270="","",D270+H270-I270)</f>
        <v/>
      </c>
      <c r="K270" s="14">
        <f>IF($A270="","",J270*G270)</f>
        <v/>
      </c>
      <c r="L270" s="15">
        <f>IF($A270="","",IF(J270&lt;=E270,"Riordinare","OK"))</f>
        <v/>
      </c>
    </row>
    <row r="271">
      <c r="A271" s="10" t="n"/>
      <c r="B271" s="10" t="n"/>
      <c r="C271" s="10" t="n"/>
      <c r="D271" s="11" t="n"/>
      <c r="E271" s="11" t="n"/>
      <c r="F271" s="11" t="n"/>
      <c r="G271" s="12" t="n"/>
      <c r="H271" s="13">
        <f>IF($A271="","",SUMIFS(Movimenti!$D:$D,Movimenti!$B:$B,$A271,Movimenti!$C:$C,"Carico"))</f>
        <v/>
      </c>
      <c r="I271" s="13">
        <f>IF($A271="","",SUMIFS(Movimenti!$D:$D,Movimenti!$B:$B,$A271,Movimenti!$C:$C,"Scarico"))</f>
        <v/>
      </c>
      <c r="J271" s="13">
        <f>IF($A271="","",D271+H271-I271)</f>
        <v/>
      </c>
      <c r="K271" s="14">
        <f>IF($A271="","",J271*G271)</f>
        <v/>
      </c>
      <c r="L271" s="15">
        <f>IF($A271="","",IF(J271&lt;=E271,"Riordinare","OK"))</f>
        <v/>
      </c>
    </row>
    <row r="272">
      <c r="A272" s="10" t="n"/>
      <c r="B272" s="10" t="n"/>
      <c r="C272" s="10" t="n"/>
      <c r="D272" s="11" t="n"/>
      <c r="E272" s="11" t="n"/>
      <c r="F272" s="11" t="n"/>
      <c r="G272" s="12" t="n"/>
      <c r="H272" s="13">
        <f>IF($A272="","",SUMIFS(Movimenti!$D:$D,Movimenti!$B:$B,$A272,Movimenti!$C:$C,"Carico"))</f>
        <v/>
      </c>
      <c r="I272" s="13">
        <f>IF($A272="","",SUMIFS(Movimenti!$D:$D,Movimenti!$B:$B,$A272,Movimenti!$C:$C,"Scarico"))</f>
        <v/>
      </c>
      <c r="J272" s="13">
        <f>IF($A272="","",D272+H272-I272)</f>
        <v/>
      </c>
      <c r="K272" s="14">
        <f>IF($A272="","",J272*G272)</f>
        <v/>
      </c>
      <c r="L272" s="15">
        <f>IF($A272="","",IF(J272&lt;=E272,"Riordinare","OK"))</f>
        <v/>
      </c>
    </row>
    <row r="273">
      <c r="A273" s="10" t="n"/>
      <c r="B273" s="10" t="n"/>
      <c r="C273" s="10" t="n"/>
      <c r="D273" s="11" t="n"/>
      <c r="E273" s="11" t="n"/>
      <c r="F273" s="11" t="n"/>
      <c r="G273" s="12" t="n"/>
      <c r="H273" s="13">
        <f>IF($A273="","",SUMIFS(Movimenti!$D:$D,Movimenti!$B:$B,$A273,Movimenti!$C:$C,"Carico"))</f>
        <v/>
      </c>
      <c r="I273" s="13">
        <f>IF($A273="","",SUMIFS(Movimenti!$D:$D,Movimenti!$B:$B,$A273,Movimenti!$C:$C,"Scarico"))</f>
        <v/>
      </c>
      <c r="J273" s="13">
        <f>IF($A273="","",D273+H273-I273)</f>
        <v/>
      </c>
      <c r="K273" s="14">
        <f>IF($A273="","",J273*G273)</f>
        <v/>
      </c>
      <c r="L273" s="15">
        <f>IF($A273="","",IF(J273&lt;=E273,"Riordinare","OK"))</f>
        <v/>
      </c>
    </row>
    <row r="274">
      <c r="A274" s="10" t="n"/>
      <c r="B274" s="10" t="n"/>
      <c r="C274" s="10" t="n"/>
      <c r="D274" s="11" t="n"/>
      <c r="E274" s="11" t="n"/>
      <c r="F274" s="11" t="n"/>
      <c r="G274" s="12" t="n"/>
      <c r="H274" s="13">
        <f>IF($A274="","",SUMIFS(Movimenti!$D:$D,Movimenti!$B:$B,$A274,Movimenti!$C:$C,"Carico"))</f>
        <v/>
      </c>
      <c r="I274" s="13">
        <f>IF($A274="","",SUMIFS(Movimenti!$D:$D,Movimenti!$B:$B,$A274,Movimenti!$C:$C,"Scarico"))</f>
        <v/>
      </c>
      <c r="J274" s="13">
        <f>IF($A274="","",D274+H274-I274)</f>
        <v/>
      </c>
      <c r="K274" s="14">
        <f>IF($A274="","",J274*G274)</f>
        <v/>
      </c>
      <c r="L274" s="15">
        <f>IF($A274="","",IF(J274&lt;=E274,"Riordinare","OK"))</f>
        <v/>
      </c>
    </row>
    <row r="275">
      <c r="A275" s="10" t="n"/>
      <c r="B275" s="10" t="n"/>
      <c r="C275" s="10" t="n"/>
      <c r="D275" s="11" t="n"/>
      <c r="E275" s="11" t="n"/>
      <c r="F275" s="11" t="n"/>
      <c r="G275" s="12" t="n"/>
      <c r="H275" s="13">
        <f>IF($A275="","",SUMIFS(Movimenti!$D:$D,Movimenti!$B:$B,$A275,Movimenti!$C:$C,"Carico"))</f>
        <v/>
      </c>
      <c r="I275" s="13">
        <f>IF($A275="","",SUMIFS(Movimenti!$D:$D,Movimenti!$B:$B,$A275,Movimenti!$C:$C,"Scarico"))</f>
        <v/>
      </c>
      <c r="J275" s="13">
        <f>IF($A275="","",D275+H275-I275)</f>
        <v/>
      </c>
      <c r="K275" s="14">
        <f>IF($A275="","",J275*G275)</f>
        <v/>
      </c>
      <c r="L275" s="15">
        <f>IF($A275="","",IF(J275&lt;=E275,"Riordinare","OK"))</f>
        <v/>
      </c>
    </row>
    <row r="276">
      <c r="A276" s="10" t="n"/>
      <c r="B276" s="10" t="n"/>
      <c r="C276" s="10" t="n"/>
      <c r="D276" s="11" t="n"/>
      <c r="E276" s="11" t="n"/>
      <c r="F276" s="11" t="n"/>
      <c r="G276" s="12" t="n"/>
      <c r="H276" s="13">
        <f>IF($A276="","",SUMIFS(Movimenti!$D:$D,Movimenti!$B:$B,$A276,Movimenti!$C:$C,"Carico"))</f>
        <v/>
      </c>
      <c r="I276" s="13">
        <f>IF($A276="","",SUMIFS(Movimenti!$D:$D,Movimenti!$B:$B,$A276,Movimenti!$C:$C,"Scarico"))</f>
        <v/>
      </c>
      <c r="J276" s="13">
        <f>IF($A276="","",D276+H276-I276)</f>
        <v/>
      </c>
      <c r="K276" s="14">
        <f>IF($A276="","",J276*G276)</f>
        <v/>
      </c>
      <c r="L276" s="15">
        <f>IF($A276="","",IF(J276&lt;=E276,"Riordinare","OK"))</f>
        <v/>
      </c>
    </row>
    <row r="277">
      <c r="A277" s="10" t="n"/>
      <c r="B277" s="10" t="n"/>
      <c r="C277" s="10" t="n"/>
      <c r="D277" s="11" t="n"/>
      <c r="E277" s="11" t="n"/>
      <c r="F277" s="11" t="n"/>
      <c r="G277" s="12" t="n"/>
      <c r="H277" s="13">
        <f>IF($A277="","",SUMIFS(Movimenti!$D:$D,Movimenti!$B:$B,$A277,Movimenti!$C:$C,"Carico"))</f>
        <v/>
      </c>
      <c r="I277" s="13">
        <f>IF($A277="","",SUMIFS(Movimenti!$D:$D,Movimenti!$B:$B,$A277,Movimenti!$C:$C,"Scarico"))</f>
        <v/>
      </c>
      <c r="J277" s="13">
        <f>IF($A277="","",D277+H277-I277)</f>
        <v/>
      </c>
      <c r="K277" s="14">
        <f>IF($A277="","",J277*G277)</f>
        <v/>
      </c>
      <c r="L277" s="15">
        <f>IF($A277="","",IF(J277&lt;=E277,"Riordinare","OK"))</f>
        <v/>
      </c>
    </row>
    <row r="278">
      <c r="A278" s="10" t="n"/>
      <c r="B278" s="10" t="n"/>
      <c r="C278" s="10" t="n"/>
      <c r="D278" s="11" t="n"/>
      <c r="E278" s="11" t="n"/>
      <c r="F278" s="11" t="n"/>
      <c r="G278" s="12" t="n"/>
      <c r="H278" s="13">
        <f>IF($A278="","",SUMIFS(Movimenti!$D:$D,Movimenti!$B:$B,$A278,Movimenti!$C:$C,"Carico"))</f>
        <v/>
      </c>
      <c r="I278" s="13">
        <f>IF($A278="","",SUMIFS(Movimenti!$D:$D,Movimenti!$B:$B,$A278,Movimenti!$C:$C,"Scarico"))</f>
        <v/>
      </c>
      <c r="J278" s="13">
        <f>IF($A278="","",D278+H278-I278)</f>
        <v/>
      </c>
      <c r="K278" s="14">
        <f>IF($A278="","",J278*G278)</f>
        <v/>
      </c>
      <c r="L278" s="15">
        <f>IF($A278="","",IF(J278&lt;=E278,"Riordinare","OK"))</f>
        <v/>
      </c>
    </row>
    <row r="279">
      <c r="A279" s="10" t="n"/>
      <c r="B279" s="10" t="n"/>
      <c r="C279" s="10" t="n"/>
      <c r="D279" s="11" t="n"/>
      <c r="E279" s="11" t="n"/>
      <c r="F279" s="11" t="n"/>
      <c r="G279" s="12" t="n"/>
      <c r="H279" s="13">
        <f>IF($A279="","",SUMIFS(Movimenti!$D:$D,Movimenti!$B:$B,$A279,Movimenti!$C:$C,"Carico"))</f>
        <v/>
      </c>
      <c r="I279" s="13">
        <f>IF($A279="","",SUMIFS(Movimenti!$D:$D,Movimenti!$B:$B,$A279,Movimenti!$C:$C,"Scarico"))</f>
        <v/>
      </c>
      <c r="J279" s="13">
        <f>IF($A279="","",D279+H279-I279)</f>
        <v/>
      </c>
      <c r="K279" s="14">
        <f>IF($A279="","",J279*G279)</f>
        <v/>
      </c>
      <c r="L279" s="15">
        <f>IF($A279="","",IF(J279&lt;=E279,"Riordinare","OK"))</f>
        <v/>
      </c>
    </row>
    <row r="280">
      <c r="A280" s="10" t="n"/>
      <c r="B280" s="10" t="n"/>
      <c r="C280" s="10" t="n"/>
      <c r="D280" s="11" t="n"/>
      <c r="E280" s="11" t="n"/>
      <c r="F280" s="11" t="n"/>
      <c r="G280" s="12" t="n"/>
      <c r="H280" s="13">
        <f>IF($A280="","",SUMIFS(Movimenti!$D:$D,Movimenti!$B:$B,$A280,Movimenti!$C:$C,"Carico"))</f>
        <v/>
      </c>
      <c r="I280" s="13">
        <f>IF($A280="","",SUMIFS(Movimenti!$D:$D,Movimenti!$B:$B,$A280,Movimenti!$C:$C,"Scarico"))</f>
        <v/>
      </c>
      <c r="J280" s="13">
        <f>IF($A280="","",D280+H280-I280)</f>
        <v/>
      </c>
      <c r="K280" s="14">
        <f>IF($A280="","",J280*G280)</f>
        <v/>
      </c>
      <c r="L280" s="15">
        <f>IF($A280="","",IF(J280&lt;=E280,"Riordinare","OK"))</f>
        <v/>
      </c>
    </row>
    <row r="281">
      <c r="A281" s="10" t="n"/>
      <c r="B281" s="10" t="n"/>
      <c r="C281" s="10" t="n"/>
      <c r="D281" s="11" t="n"/>
      <c r="E281" s="11" t="n"/>
      <c r="F281" s="11" t="n"/>
      <c r="G281" s="12" t="n"/>
      <c r="H281" s="13">
        <f>IF($A281="","",SUMIFS(Movimenti!$D:$D,Movimenti!$B:$B,$A281,Movimenti!$C:$C,"Carico"))</f>
        <v/>
      </c>
      <c r="I281" s="13">
        <f>IF($A281="","",SUMIFS(Movimenti!$D:$D,Movimenti!$B:$B,$A281,Movimenti!$C:$C,"Scarico"))</f>
        <v/>
      </c>
      <c r="J281" s="13">
        <f>IF($A281="","",D281+H281-I281)</f>
        <v/>
      </c>
      <c r="K281" s="14">
        <f>IF($A281="","",J281*G281)</f>
        <v/>
      </c>
      <c r="L281" s="15">
        <f>IF($A281="","",IF(J281&lt;=E281,"Riordinare","OK"))</f>
        <v/>
      </c>
    </row>
    <row r="282">
      <c r="A282" s="10" t="n"/>
      <c r="B282" s="10" t="n"/>
      <c r="C282" s="10" t="n"/>
      <c r="D282" s="11" t="n"/>
      <c r="E282" s="11" t="n"/>
      <c r="F282" s="11" t="n"/>
      <c r="G282" s="12" t="n"/>
      <c r="H282" s="13">
        <f>IF($A282="","",SUMIFS(Movimenti!$D:$D,Movimenti!$B:$B,$A282,Movimenti!$C:$C,"Carico"))</f>
        <v/>
      </c>
      <c r="I282" s="13">
        <f>IF($A282="","",SUMIFS(Movimenti!$D:$D,Movimenti!$B:$B,$A282,Movimenti!$C:$C,"Scarico"))</f>
        <v/>
      </c>
      <c r="J282" s="13">
        <f>IF($A282="","",D282+H282-I282)</f>
        <v/>
      </c>
      <c r="K282" s="14">
        <f>IF($A282="","",J282*G282)</f>
        <v/>
      </c>
      <c r="L282" s="15">
        <f>IF($A282="","",IF(J282&lt;=E282,"Riordinare","OK"))</f>
        <v/>
      </c>
    </row>
    <row r="283">
      <c r="A283" s="10" t="n"/>
      <c r="B283" s="10" t="n"/>
      <c r="C283" s="10" t="n"/>
      <c r="D283" s="11" t="n"/>
      <c r="E283" s="11" t="n"/>
      <c r="F283" s="11" t="n"/>
      <c r="G283" s="12" t="n"/>
      <c r="H283" s="13">
        <f>IF($A283="","",SUMIFS(Movimenti!$D:$D,Movimenti!$B:$B,$A283,Movimenti!$C:$C,"Carico"))</f>
        <v/>
      </c>
      <c r="I283" s="13">
        <f>IF($A283="","",SUMIFS(Movimenti!$D:$D,Movimenti!$B:$B,$A283,Movimenti!$C:$C,"Scarico"))</f>
        <v/>
      </c>
      <c r="J283" s="13">
        <f>IF($A283="","",D283+H283-I283)</f>
        <v/>
      </c>
      <c r="K283" s="14">
        <f>IF($A283="","",J283*G283)</f>
        <v/>
      </c>
      <c r="L283" s="15">
        <f>IF($A283="","",IF(J283&lt;=E283,"Riordinare","OK"))</f>
        <v/>
      </c>
    </row>
    <row r="284">
      <c r="A284" s="10" t="n"/>
      <c r="B284" s="10" t="n"/>
      <c r="C284" s="10" t="n"/>
      <c r="D284" s="11" t="n"/>
      <c r="E284" s="11" t="n"/>
      <c r="F284" s="11" t="n"/>
      <c r="G284" s="12" t="n"/>
      <c r="H284" s="13">
        <f>IF($A284="","",SUMIFS(Movimenti!$D:$D,Movimenti!$B:$B,$A284,Movimenti!$C:$C,"Carico"))</f>
        <v/>
      </c>
      <c r="I284" s="13">
        <f>IF($A284="","",SUMIFS(Movimenti!$D:$D,Movimenti!$B:$B,$A284,Movimenti!$C:$C,"Scarico"))</f>
        <v/>
      </c>
      <c r="J284" s="13">
        <f>IF($A284="","",D284+H284-I284)</f>
        <v/>
      </c>
      <c r="K284" s="14">
        <f>IF($A284="","",J284*G284)</f>
        <v/>
      </c>
      <c r="L284" s="15">
        <f>IF($A284="","",IF(J284&lt;=E284,"Riordinare","OK"))</f>
        <v/>
      </c>
    </row>
    <row r="285">
      <c r="A285" s="10" t="n"/>
      <c r="B285" s="10" t="n"/>
      <c r="C285" s="10" t="n"/>
      <c r="D285" s="11" t="n"/>
      <c r="E285" s="11" t="n"/>
      <c r="F285" s="11" t="n"/>
      <c r="G285" s="12" t="n"/>
      <c r="H285" s="13">
        <f>IF($A285="","",SUMIFS(Movimenti!$D:$D,Movimenti!$B:$B,$A285,Movimenti!$C:$C,"Carico"))</f>
        <v/>
      </c>
      <c r="I285" s="13">
        <f>IF($A285="","",SUMIFS(Movimenti!$D:$D,Movimenti!$B:$B,$A285,Movimenti!$C:$C,"Scarico"))</f>
        <v/>
      </c>
      <c r="J285" s="13">
        <f>IF($A285="","",D285+H285-I285)</f>
        <v/>
      </c>
      <c r="K285" s="14">
        <f>IF($A285="","",J285*G285)</f>
        <v/>
      </c>
      <c r="L285" s="15">
        <f>IF($A285="","",IF(J285&lt;=E285,"Riordinare","OK"))</f>
        <v/>
      </c>
    </row>
    <row r="286">
      <c r="A286" s="10" t="n"/>
      <c r="B286" s="10" t="n"/>
      <c r="C286" s="10" t="n"/>
      <c r="D286" s="11" t="n"/>
      <c r="E286" s="11" t="n"/>
      <c r="F286" s="11" t="n"/>
      <c r="G286" s="12" t="n"/>
      <c r="H286" s="13">
        <f>IF($A286="","",SUMIFS(Movimenti!$D:$D,Movimenti!$B:$B,$A286,Movimenti!$C:$C,"Carico"))</f>
        <v/>
      </c>
      <c r="I286" s="13">
        <f>IF($A286="","",SUMIFS(Movimenti!$D:$D,Movimenti!$B:$B,$A286,Movimenti!$C:$C,"Scarico"))</f>
        <v/>
      </c>
      <c r="J286" s="13">
        <f>IF($A286="","",D286+H286-I286)</f>
        <v/>
      </c>
      <c r="K286" s="14">
        <f>IF($A286="","",J286*G286)</f>
        <v/>
      </c>
      <c r="L286" s="15">
        <f>IF($A286="","",IF(J286&lt;=E286,"Riordinare","OK"))</f>
        <v/>
      </c>
    </row>
    <row r="287">
      <c r="A287" s="10" t="n"/>
      <c r="B287" s="10" t="n"/>
      <c r="C287" s="10" t="n"/>
      <c r="D287" s="11" t="n"/>
      <c r="E287" s="11" t="n"/>
      <c r="F287" s="11" t="n"/>
      <c r="G287" s="12" t="n"/>
      <c r="H287" s="13">
        <f>IF($A287="","",SUMIFS(Movimenti!$D:$D,Movimenti!$B:$B,$A287,Movimenti!$C:$C,"Carico"))</f>
        <v/>
      </c>
      <c r="I287" s="13">
        <f>IF($A287="","",SUMIFS(Movimenti!$D:$D,Movimenti!$B:$B,$A287,Movimenti!$C:$C,"Scarico"))</f>
        <v/>
      </c>
      <c r="J287" s="13">
        <f>IF($A287="","",D287+H287-I287)</f>
        <v/>
      </c>
      <c r="K287" s="14">
        <f>IF($A287="","",J287*G287)</f>
        <v/>
      </c>
      <c r="L287" s="15">
        <f>IF($A287="","",IF(J287&lt;=E287,"Riordinare","OK"))</f>
        <v/>
      </c>
    </row>
    <row r="288">
      <c r="A288" s="10" t="n"/>
      <c r="B288" s="10" t="n"/>
      <c r="C288" s="10" t="n"/>
      <c r="D288" s="11" t="n"/>
      <c r="E288" s="11" t="n"/>
      <c r="F288" s="11" t="n"/>
      <c r="G288" s="12" t="n"/>
      <c r="H288" s="13">
        <f>IF($A288="","",SUMIFS(Movimenti!$D:$D,Movimenti!$B:$B,$A288,Movimenti!$C:$C,"Carico"))</f>
        <v/>
      </c>
      <c r="I288" s="13">
        <f>IF($A288="","",SUMIFS(Movimenti!$D:$D,Movimenti!$B:$B,$A288,Movimenti!$C:$C,"Scarico"))</f>
        <v/>
      </c>
      <c r="J288" s="13">
        <f>IF($A288="","",D288+H288-I288)</f>
        <v/>
      </c>
      <c r="K288" s="14">
        <f>IF($A288="","",J288*G288)</f>
        <v/>
      </c>
      <c r="L288" s="15">
        <f>IF($A288="","",IF(J288&lt;=E288,"Riordinare","OK"))</f>
        <v/>
      </c>
    </row>
    <row r="289">
      <c r="A289" s="10" t="n"/>
      <c r="B289" s="10" t="n"/>
      <c r="C289" s="10" t="n"/>
      <c r="D289" s="11" t="n"/>
      <c r="E289" s="11" t="n"/>
      <c r="F289" s="11" t="n"/>
      <c r="G289" s="12" t="n"/>
      <c r="H289" s="13">
        <f>IF($A289="","",SUMIFS(Movimenti!$D:$D,Movimenti!$B:$B,$A289,Movimenti!$C:$C,"Carico"))</f>
        <v/>
      </c>
      <c r="I289" s="13">
        <f>IF($A289="","",SUMIFS(Movimenti!$D:$D,Movimenti!$B:$B,$A289,Movimenti!$C:$C,"Scarico"))</f>
        <v/>
      </c>
      <c r="J289" s="13">
        <f>IF($A289="","",D289+H289-I289)</f>
        <v/>
      </c>
      <c r="K289" s="14">
        <f>IF($A289="","",J289*G289)</f>
        <v/>
      </c>
      <c r="L289" s="15">
        <f>IF($A289="","",IF(J289&lt;=E289,"Riordinare","OK"))</f>
        <v/>
      </c>
    </row>
    <row r="290">
      <c r="A290" s="10" t="n"/>
      <c r="B290" s="10" t="n"/>
      <c r="C290" s="10" t="n"/>
      <c r="D290" s="11" t="n"/>
      <c r="E290" s="11" t="n"/>
      <c r="F290" s="11" t="n"/>
      <c r="G290" s="12" t="n"/>
      <c r="H290" s="13">
        <f>IF($A290="","",SUMIFS(Movimenti!$D:$D,Movimenti!$B:$B,$A290,Movimenti!$C:$C,"Carico"))</f>
        <v/>
      </c>
      <c r="I290" s="13">
        <f>IF($A290="","",SUMIFS(Movimenti!$D:$D,Movimenti!$B:$B,$A290,Movimenti!$C:$C,"Scarico"))</f>
        <v/>
      </c>
      <c r="J290" s="13">
        <f>IF($A290="","",D290+H290-I290)</f>
        <v/>
      </c>
      <c r="K290" s="14">
        <f>IF($A290="","",J290*G290)</f>
        <v/>
      </c>
      <c r="L290" s="15">
        <f>IF($A290="","",IF(J290&lt;=E290,"Riordinare","OK"))</f>
        <v/>
      </c>
    </row>
    <row r="291">
      <c r="A291" s="10" t="n"/>
      <c r="B291" s="10" t="n"/>
      <c r="C291" s="10" t="n"/>
      <c r="D291" s="11" t="n"/>
      <c r="E291" s="11" t="n"/>
      <c r="F291" s="11" t="n"/>
      <c r="G291" s="12" t="n"/>
      <c r="H291" s="13">
        <f>IF($A291="","",SUMIFS(Movimenti!$D:$D,Movimenti!$B:$B,$A291,Movimenti!$C:$C,"Carico"))</f>
        <v/>
      </c>
      <c r="I291" s="13">
        <f>IF($A291="","",SUMIFS(Movimenti!$D:$D,Movimenti!$B:$B,$A291,Movimenti!$C:$C,"Scarico"))</f>
        <v/>
      </c>
      <c r="J291" s="13">
        <f>IF($A291="","",D291+H291-I291)</f>
        <v/>
      </c>
      <c r="K291" s="14">
        <f>IF($A291="","",J291*G291)</f>
        <v/>
      </c>
      <c r="L291" s="15">
        <f>IF($A291="","",IF(J291&lt;=E291,"Riordinare","OK"))</f>
        <v/>
      </c>
    </row>
    <row r="292">
      <c r="A292" s="10" t="n"/>
      <c r="B292" s="10" t="n"/>
      <c r="C292" s="10" t="n"/>
      <c r="D292" s="11" t="n"/>
      <c r="E292" s="11" t="n"/>
      <c r="F292" s="11" t="n"/>
      <c r="G292" s="12" t="n"/>
      <c r="H292" s="13">
        <f>IF($A292="","",SUMIFS(Movimenti!$D:$D,Movimenti!$B:$B,$A292,Movimenti!$C:$C,"Carico"))</f>
        <v/>
      </c>
      <c r="I292" s="13">
        <f>IF($A292="","",SUMIFS(Movimenti!$D:$D,Movimenti!$B:$B,$A292,Movimenti!$C:$C,"Scarico"))</f>
        <v/>
      </c>
      <c r="J292" s="13">
        <f>IF($A292="","",D292+H292-I292)</f>
        <v/>
      </c>
      <c r="K292" s="14">
        <f>IF($A292="","",J292*G292)</f>
        <v/>
      </c>
      <c r="L292" s="15">
        <f>IF($A292="","",IF(J292&lt;=E292,"Riordinare","OK"))</f>
        <v/>
      </c>
    </row>
    <row r="293">
      <c r="A293" s="10" t="n"/>
      <c r="B293" s="10" t="n"/>
      <c r="C293" s="10" t="n"/>
      <c r="D293" s="11" t="n"/>
      <c r="E293" s="11" t="n"/>
      <c r="F293" s="11" t="n"/>
      <c r="G293" s="12" t="n"/>
      <c r="H293" s="13">
        <f>IF($A293="","",SUMIFS(Movimenti!$D:$D,Movimenti!$B:$B,$A293,Movimenti!$C:$C,"Carico"))</f>
        <v/>
      </c>
      <c r="I293" s="13">
        <f>IF($A293="","",SUMIFS(Movimenti!$D:$D,Movimenti!$B:$B,$A293,Movimenti!$C:$C,"Scarico"))</f>
        <v/>
      </c>
      <c r="J293" s="13">
        <f>IF($A293="","",D293+H293-I293)</f>
        <v/>
      </c>
      <c r="K293" s="14">
        <f>IF($A293="","",J293*G293)</f>
        <v/>
      </c>
      <c r="L293" s="15">
        <f>IF($A293="","",IF(J293&lt;=E293,"Riordinare","OK"))</f>
        <v/>
      </c>
    </row>
    <row r="294">
      <c r="A294" s="10" t="n"/>
      <c r="B294" s="10" t="n"/>
      <c r="C294" s="10" t="n"/>
      <c r="D294" s="11" t="n"/>
      <c r="E294" s="11" t="n"/>
      <c r="F294" s="11" t="n"/>
      <c r="G294" s="12" t="n"/>
      <c r="H294" s="13">
        <f>IF($A294="","",SUMIFS(Movimenti!$D:$D,Movimenti!$B:$B,$A294,Movimenti!$C:$C,"Carico"))</f>
        <v/>
      </c>
      <c r="I294" s="13">
        <f>IF($A294="","",SUMIFS(Movimenti!$D:$D,Movimenti!$B:$B,$A294,Movimenti!$C:$C,"Scarico"))</f>
        <v/>
      </c>
      <c r="J294" s="13">
        <f>IF($A294="","",D294+H294-I294)</f>
        <v/>
      </c>
      <c r="K294" s="14">
        <f>IF($A294="","",J294*G294)</f>
        <v/>
      </c>
      <c r="L294" s="15">
        <f>IF($A294="","",IF(J294&lt;=E294,"Riordinare","OK"))</f>
        <v/>
      </c>
    </row>
    <row r="295">
      <c r="A295" s="10" t="n"/>
      <c r="B295" s="10" t="n"/>
      <c r="C295" s="10" t="n"/>
      <c r="D295" s="11" t="n"/>
      <c r="E295" s="11" t="n"/>
      <c r="F295" s="11" t="n"/>
      <c r="G295" s="12" t="n"/>
      <c r="H295" s="13">
        <f>IF($A295="","",SUMIFS(Movimenti!$D:$D,Movimenti!$B:$B,$A295,Movimenti!$C:$C,"Carico"))</f>
        <v/>
      </c>
      <c r="I295" s="13">
        <f>IF($A295="","",SUMIFS(Movimenti!$D:$D,Movimenti!$B:$B,$A295,Movimenti!$C:$C,"Scarico"))</f>
        <v/>
      </c>
      <c r="J295" s="13">
        <f>IF($A295="","",D295+H295-I295)</f>
        <v/>
      </c>
      <c r="K295" s="14">
        <f>IF($A295="","",J295*G295)</f>
        <v/>
      </c>
      <c r="L295" s="15">
        <f>IF($A295="","",IF(J295&lt;=E295,"Riordinare","OK"))</f>
        <v/>
      </c>
    </row>
    <row r="296">
      <c r="A296" s="10" t="n"/>
      <c r="B296" s="10" t="n"/>
      <c r="C296" s="10" t="n"/>
      <c r="D296" s="11" t="n"/>
      <c r="E296" s="11" t="n"/>
      <c r="F296" s="11" t="n"/>
      <c r="G296" s="12" t="n"/>
      <c r="H296" s="13">
        <f>IF($A296="","",SUMIFS(Movimenti!$D:$D,Movimenti!$B:$B,$A296,Movimenti!$C:$C,"Carico"))</f>
        <v/>
      </c>
      <c r="I296" s="13">
        <f>IF($A296="","",SUMIFS(Movimenti!$D:$D,Movimenti!$B:$B,$A296,Movimenti!$C:$C,"Scarico"))</f>
        <v/>
      </c>
      <c r="J296" s="13">
        <f>IF($A296="","",D296+H296-I296)</f>
        <v/>
      </c>
      <c r="K296" s="14">
        <f>IF($A296="","",J296*G296)</f>
        <v/>
      </c>
      <c r="L296" s="15">
        <f>IF($A296="","",IF(J296&lt;=E296,"Riordinare","OK"))</f>
        <v/>
      </c>
    </row>
    <row r="297">
      <c r="A297" s="10" t="n"/>
      <c r="B297" s="10" t="n"/>
      <c r="C297" s="10" t="n"/>
      <c r="D297" s="11" t="n"/>
      <c r="E297" s="11" t="n"/>
      <c r="F297" s="11" t="n"/>
      <c r="G297" s="12" t="n"/>
      <c r="H297" s="13">
        <f>IF($A297="","",SUMIFS(Movimenti!$D:$D,Movimenti!$B:$B,$A297,Movimenti!$C:$C,"Carico"))</f>
        <v/>
      </c>
      <c r="I297" s="13">
        <f>IF($A297="","",SUMIFS(Movimenti!$D:$D,Movimenti!$B:$B,$A297,Movimenti!$C:$C,"Scarico"))</f>
        <v/>
      </c>
      <c r="J297" s="13">
        <f>IF($A297="","",D297+H297-I297)</f>
        <v/>
      </c>
      <c r="K297" s="14">
        <f>IF($A297="","",J297*G297)</f>
        <v/>
      </c>
      <c r="L297" s="15">
        <f>IF($A297="","",IF(J297&lt;=E297,"Riordinare","OK"))</f>
        <v/>
      </c>
    </row>
    <row r="298">
      <c r="A298" s="10" t="n"/>
      <c r="B298" s="10" t="n"/>
      <c r="C298" s="10" t="n"/>
      <c r="D298" s="11" t="n"/>
      <c r="E298" s="11" t="n"/>
      <c r="F298" s="11" t="n"/>
      <c r="G298" s="12" t="n"/>
      <c r="H298" s="13">
        <f>IF($A298="","",SUMIFS(Movimenti!$D:$D,Movimenti!$B:$B,$A298,Movimenti!$C:$C,"Carico"))</f>
        <v/>
      </c>
      <c r="I298" s="13">
        <f>IF($A298="","",SUMIFS(Movimenti!$D:$D,Movimenti!$B:$B,$A298,Movimenti!$C:$C,"Scarico"))</f>
        <v/>
      </c>
      <c r="J298" s="13">
        <f>IF($A298="","",D298+H298-I298)</f>
        <v/>
      </c>
      <c r="K298" s="14">
        <f>IF($A298="","",J298*G298)</f>
        <v/>
      </c>
      <c r="L298" s="15">
        <f>IF($A298="","",IF(J298&lt;=E298,"Riordinare","OK"))</f>
        <v/>
      </c>
    </row>
    <row r="299">
      <c r="A299" s="10" t="n"/>
      <c r="B299" s="10" t="n"/>
      <c r="C299" s="10" t="n"/>
      <c r="D299" s="11" t="n"/>
      <c r="E299" s="11" t="n"/>
      <c r="F299" s="11" t="n"/>
      <c r="G299" s="12" t="n"/>
      <c r="H299" s="13">
        <f>IF($A299="","",SUMIFS(Movimenti!$D:$D,Movimenti!$B:$B,$A299,Movimenti!$C:$C,"Carico"))</f>
        <v/>
      </c>
      <c r="I299" s="13">
        <f>IF($A299="","",SUMIFS(Movimenti!$D:$D,Movimenti!$B:$B,$A299,Movimenti!$C:$C,"Scarico"))</f>
        <v/>
      </c>
      <c r="J299" s="13">
        <f>IF($A299="","",D299+H299-I299)</f>
        <v/>
      </c>
      <c r="K299" s="14">
        <f>IF($A299="","",J299*G299)</f>
        <v/>
      </c>
      <c r="L299" s="15">
        <f>IF($A299="","",IF(J299&lt;=E299,"Riordinare","OK"))</f>
        <v/>
      </c>
    </row>
    <row r="300">
      <c r="A300" s="10" t="n"/>
      <c r="B300" s="10" t="n"/>
      <c r="C300" s="10" t="n"/>
      <c r="D300" s="11" t="n"/>
      <c r="E300" s="11" t="n"/>
      <c r="F300" s="11" t="n"/>
      <c r="G300" s="12" t="n"/>
      <c r="H300" s="13">
        <f>IF($A300="","",SUMIFS(Movimenti!$D:$D,Movimenti!$B:$B,$A300,Movimenti!$C:$C,"Carico"))</f>
        <v/>
      </c>
      <c r="I300" s="13">
        <f>IF($A300="","",SUMIFS(Movimenti!$D:$D,Movimenti!$B:$B,$A300,Movimenti!$C:$C,"Scarico"))</f>
        <v/>
      </c>
      <c r="J300" s="13">
        <f>IF($A300="","",D300+H300-I300)</f>
        <v/>
      </c>
      <c r="K300" s="14">
        <f>IF($A300="","",J300*G300)</f>
        <v/>
      </c>
      <c r="L300" s="15">
        <f>IF($A300="","",IF(J300&lt;=E300,"Riordinare","OK"))</f>
        <v/>
      </c>
    </row>
    <row r="301">
      <c r="A301" s="10" t="n"/>
      <c r="B301" s="10" t="n"/>
      <c r="C301" s="10" t="n"/>
      <c r="D301" s="11" t="n"/>
      <c r="E301" s="11" t="n"/>
      <c r="F301" s="11" t="n"/>
      <c r="G301" s="12" t="n"/>
      <c r="H301" s="13">
        <f>IF($A301="","",SUMIFS(Movimenti!$D:$D,Movimenti!$B:$B,$A301,Movimenti!$C:$C,"Carico"))</f>
        <v/>
      </c>
      <c r="I301" s="13">
        <f>IF($A301="","",SUMIFS(Movimenti!$D:$D,Movimenti!$B:$B,$A301,Movimenti!$C:$C,"Scarico"))</f>
        <v/>
      </c>
      <c r="J301" s="13">
        <f>IF($A301="","",D301+H301-I301)</f>
        <v/>
      </c>
      <c r="K301" s="14">
        <f>IF($A301="","",J301*G301)</f>
        <v/>
      </c>
      <c r="L301" s="15">
        <f>IF($A301="","",IF(J301&lt;=E301,"Riordinare","OK"))</f>
        <v/>
      </c>
    </row>
    <row r="302">
      <c r="A302" s="10" t="n"/>
      <c r="B302" s="10" t="n"/>
      <c r="C302" s="10" t="n"/>
      <c r="D302" s="11" t="n"/>
      <c r="E302" s="11" t="n"/>
      <c r="F302" s="11" t="n"/>
      <c r="G302" s="12" t="n"/>
      <c r="H302" s="13">
        <f>IF($A302="","",SUMIFS(Movimenti!$D:$D,Movimenti!$B:$B,$A302,Movimenti!$C:$C,"Carico"))</f>
        <v/>
      </c>
      <c r="I302" s="13">
        <f>IF($A302="","",SUMIFS(Movimenti!$D:$D,Movimenti!$B:$B,$A302,Movimenti!$C:$C,"Scarico"))</f>
        <v/>
      </c>
      <c r="J302" s="13">
        <f>IF($A302="","",D302+H302-I302)</f>
        <v/>
      </c>
      <c r="K302" s="14">
        <f>IF($A302="","",J302*G302)</f>
        <v/>
      </c>
      <c r="L302" s="15">
        <f>IF($A302="","",IF(J302&lt;=E302,"Riordinare","OK"))</f>
        <v/>
      </c>
    </row>
    <row r="303">
      <c r="A303" s="10" t="n"/>
      <c r="B303" s="10" t="n"/>
      <c r="C303" s="10" t="n"/>
      <c r="D303" s="11" t="n"/>
      <c r="E303" s="11" t="n"/>
      <c r="F303" s="11" t="n"/>
      <c r="G303" s="12" t="n"/>
      <c r="H303" s="13">
        <f>IF($A303="","",SUMIFS(Movimenti!$D:$D,Movimenti!$B:$B,$A303,Movimenti!$C:$C,"Carico"))</f>
        <v/>
      </c>
      <c r="I303" s="13">
        <f>IF($A303="","",SUMIFS(Movimenti!$D:$D,Movimenti!$B:$B,$A303,Movimenti!$C:$C,"Scarico"))</f>
        <v/>
      </c>
      <c r="J303" s="13">
        <f>IF($A303="","",D303+H303-I303)</f>
        <v/>
      </c>
      <c r="K303" s="14">
        <f>IF($A303="","",J303*G303)</f>
        <v/>
      </c>
      <c r="L303" s="15">
        <f>IF($A303="","",IF(J303&lt;=E303,"Riordinare","OK"))</f>
        <v/>
      </c>
    </row>
    <row r="304">
      <c r="A304" s="10" t="n"/>
      <c r="B304" s="10" t="n"/>
      <c r="C304" s="10" t="n"/>
      <c r="D304" s="11" t="n"/>
      <c r="E304" s="11" t="n"/>
      <c r="F304" s="11" t="n"/>
      <c r="G304" s="12" t="n"/>
      <c r="H304" s="13">
        <f>IF($A304="","",SUMIFS(Movimenti!$D:$D,Movimenti!$B:$B,$A304,Movimenti!$C:$C,"Carico"))</f>
        <v/>
      </c>
      <c r="I304" s="13">
        <f>IF($A304="","",SUMIFS(Movimenti!$D:$D,Movimenti!$B:$B,$A304,Movimenti!$C:$C,"Scarico"))</f>
        <v/>
      </c>
      <c r="J304" s="13">
        <f>IF($A304="","",D304+H304-I304)</f>
        <v/>
      </c>
      <c r="K304" s="14">
        <f>IF($A304="","",J304*G304)</f>
        <v/>
      </c>
      <c r="L304" s="15">
        <f>IF($A304="","",IF(J304&lt;=E304,"Riordinare","OK"))</f>
        <v/>
      </c>
    </row>
    <row r="305">
      <c r="A305" s="10" t="n"/>
      <c r="B305" s="10" t="n"/>
      <c r="C305" s="10" t="n"/>
      <c r="D305" s="11" t="n"/>
      <c r="E305" s="11" t="n"/>
      <c r="F305" s="11" t="n"/>
      <c r="G305" s="12" t="n"/>
      <c r="H305" s="13">
        <f>IF($A305="","",SUMIFS(Movimenti!$D:$D,Movimenti!$B:$B,$A305,Movimenti!$C:$C,"Carico"))</f>
        <v/>
      </c>
      <c r="I305" s="13">
        <f>IF($A305="","",SUMIFS(Movimenti!$D:$D,Movimenti!$B:$B,$A305,Movimenti!$C:$C,"Scarico"))</f>
        <v/>
      </c>
      <c r="J305" s="13">
        <f>IF($A305="","",D305+H305-I305)</f>
        <v/>
      </c>
      <c r="K305" s="14">
        <f>IF($A305="","",J305*G305)</f>
        <v/>
      </c>
      <c r="L305" s="15">
        <f>IF($A305="","",IF(J305&lt;=E305,"Riordinare","OK"))</f>
        <v/>
      </c>
    </row>
    <row r="306">
      <c r="A306" s="10" t="n"/>
      <c r="B306" s="10" t="n"/>
      <c r="C306" s="10" t="n"/>
      <c r="D306" s="11" t="n"/>
      <c r="E306" s="11" t="n"/>
      <c r="F306" s="11" t="n"/>
      <c r="G306" s="12" t="n"/>
      <c r="H306" s="13">
        <f>IF($A306="","",SUMIFS(Movimenti!$D:$D,Movimenti!$B:$B,$A306,Movimenti!$C:$C,"Carico"))</f>
        <v/>
      </c>
      <c r="I306" s="13">
        <f>IF($A306="","",SUMIFS(Movimenti!$D:$D,Movimenti!$B:$B,$A306,Movimenti!$C:$C,"Scarico"))</f>
        <v/>
      </c>
      <c r="J306" s="13">
        <f>IF($A306="","",D306+H306-I306)</f>
        <v/>
      </c>
      <c r="K306" s="14">
        <f>IF($A306="","",J306*G306)</f>
        <v/>
      </c>
      <c r="L306" s="15">
        <f>IF($A306="","",IF(J306&lt;=E306,"Riordinare","OK"))</f>
        <v/>
      </c>
    </row>
    <row r="307">
      <c r="A307" s="10" t="n"/>
      <c r="B307" s="10" t="n"/>
      <c r="C307" s="10" t="n"/>
      <c r="D307" s="11" t="n"/>
      <c r="E307" s="11" t="n"/>
      <c r="F307" s="11" t="n"/>
      <c r="G307" s="12" t="n"/>
      <c r="H307" s="13">
        <f>IF($A307="","",SUMIFS(Movimenti!$D:$D,Movimenti!$B:$B,$A307,Movimenti!$C:$C,"Carico"))</f>
        <v/>
      </c>
      <c r="I307" s="13">
        <f>IF($A307="","",SUMIFS(Movimenti!$D:$D,Movimenti!$B:$B,$A307,Movimenti!$C:$C,"Scarico"))</f>
        <v/>
      </c>
      <c r="J307" s="13">
        <f>IF($A307="","",D307+H307-I307)</f>
        <v/>
      </c>
      <c r="K307" s="14">
        <f>IF($A307="","",J307*G307)</f>
        <v/>
      </c>
      <c r="L307" s="15">
        <f>IF($A307="","",IF(J307&lt;=E307,"Riordinare","OK"))</f>
        <v/>
      </c>
    </row>
    <row r="308">
      <c r="A308" s="10" t="n"/>
      <c r="B308" s="10" t="n"/>
      <c r="C308" s="10" t="n"/>
      <c r="D308" s="11" t="n"/>
      <c r="E308" s="11" t="n"/>
      <c r="F308" s="11" t="n"/>
      <c r="G308" s="12" t="n"/>
      <c r="H308" s="13">
        <f>IF($A308="","",SUMIFS(Movimenti!$D:$D,Movimenti!$B:$B,$A308,Movimenti!$C:$C,"Carico"))</f>
        <v/>
      </c>
      <c r="I308" s="13">
        <f>IF($A308="","",SUMIFS(Movimenti!$D:$D,Movimenti!$B:$B,$A308,Movimenti!$C:$C,"Scarico"))</f>
        <v/>
      </c>
      <c r="J308" s="13">
        <f>IF($A308="","",D308+H308-I308)</f>
        <v/>
      </c>
      <c r="K308" s="14">
        <f>IF($A308="","",J308*G308)</f>
        <v/>
      </c>
      <c r="L308" s="15">
        <f>IF($A308="","",IF(J308&lt;=E308,"Riordinare","OK"))</f>
        <v/>
      </c>
    </row>
    <row r="309">
      <c r="A309" s="10" t="n"/>
      <c r="B309" s="10" t="n"/>
      <c r="C309" s="10" t="n"/>
      <c r="D309" s="11" t="n"/>
      <c r="E309" s="11" t="n"/>
      <c r="F309" s="11" t="n"/>
      <c r="G309" s="12" t="n"/>
      <c r="H309" s="13">
        <f>IF($A309="","",SUMIFS(Movimenti!$D:$D,Movimenti!$B:$B,$A309,Movimenti!$C:$C,"Carico"))</f>
        <v/>
      </c>
      <c r="I309" s="13">
        <f>IF($A309="","",SUMIFS(Movimenti!$D:$D,Movimenti!$B:$B,$A309,Movimenti!$C:$C,"Scarico"))</f>
        <v/>
      </c>
      <c r="J309" s="13">
        <f>IF($A309="","",D309+H309-I309)</f>
        <v/>
      </c>
      <c r="K309" s="14">
        <f>IF($A309="","",J309*G309)</f>
        <v/>
      </c>
      <c r="L309" s="15">
        <f>IF($A309="","",IF(J309&lt;=E309,"Riordinare","OK"))</f>
        <v/>
      </c>
    </row>
    <row r="310">
      <c r="A310" s="10" t="n"/>
      <c r="B310" s="10" t="n"/>
      <c r="C310" s="10" t="n"/>
      <c r="D310" s="11" t="n"/>
      <c r="E310" s="11" t="n"/>
      <c r="F310" s="11" t="n"/>
      <c r="G310" s="12" t="n"/>
      <c r="H310" s="13">
        <f>IF($A310="","",SUMIFS(Movimenti!$D:$D,Movimenti!$B:$B,$A310,Movimenti!$C:$C,"Carico"))</f>
        <v/>
      </c>
      <c r="I310" s="13">
        <f>IF($A310="","",SUMIFS(Movimenti!$D:$D,Movimenti!$B:$B,$A310,Movimenti!$C:$C,"Scarico"))</f>
        <v/>
      </c>
      <c r="J310" s="13">
        <f>IF($A310="","",D310+H310-I310)</f>
        <v/>
      </c>
      <c r="K310" s="14">
        <f>IF($A310="","",J310*G310)</f>
        <v/>
      </c>
      <c r="L310" s="15">
        <f>IF($A310="","",IF(J310&lt;=E310,"Riordinare","OK"))</f>
        <v/>
      </c>
    </row>
    <row r="311">
      <c r="A311" s="10" t="n"/>
      <c r="B311" s="10" t="n"/>
      <c r="C311" s="10" t="n"/>
      <c r="D311" s="11" t="n"/>
      <c r="E311" s="11" t="n"/>
      <c r="F311" s="11" t="n"/>
      <c r="G311" s="12" t="n"/>
      <c r="H311" s="13">
        <f>IF($A311="","",SUMIFS(Movimenti!$D:$D,Movimenti!$B:$B,$A311,Movimenti!$C:$C,"Carico"))</f>
        <v/>
      </c>
      <c r="I311" s="13">
        <f>IF($A311="","",SUMIFS(Movimenti!$D:$D,Movimenti!$B:$B,$A311,Movimenti!$C:$C,"Scarico"))</f>
        <v/>
      </c>
      <c r="J311" s="13">
        <f>IF($A311="","",D311+H311-I311)</f>
        <v/>
      </c>
      <c r="K311" s="14">
        <f>IF($A311="","",J311*G311)</f>
        <v/>
      </c>
      <c r="L311" s="15">
        <f>IF($A311="","",IF(J311&lt;=E311,"Riordinare","OK"))</f>
        <v/>
      </c>
    </row>
    <row r="312">
      <c r="A312" s="10" t="n"/>
      <c r="B312" s="10" t="n"/>
      <c r="C312" s="10" t="n"/>
      <c r="D312" s="11" t="n"/>
      <c r="E312" s="11" t="n"/>
      <c r="F312" s="11" t="n"/>
      <c r="G312" s="12" t="n"/>
      <c r="H312" s="13">
        <f>IF($A312="","",SUMIFS(Movimenti!$D:$D,Movimenti!$B:$B,$A312,Movimenti!$C:$C,"Carico"))</f>
        <v/>
      </c>
      <c r="I312" s="13">
        <f>IF($A312="","",SUMIFS(Movimenti!$D:$D,Movimenti!$B:$B,$A312,Movimenti!$C:$C,"Scarico"))</f>
        <v/>
      </c>
      <c r="J312" s="13">
        <f>IF($A312="","",D312+H312-I312)</f>
        <v/>
      </c>
      <c r="K312" s="14">
        <f>IF($A312="","",J312*G312)</f>
        <v/>
      </c>
      <c r="L312" s="15">
        <f>IF($A312="","",IF(J312&lt;=E312,"Riordinare","OK"))</f>
        <v/>
      </c>
    </row>
    <row r="313">
      <c r="A313" s="10" t="n"/>
      <c r="B313" s="10" t="n"/>
      <c r="C313" s="10" t="n"/>
      <c r="D313" s="11" t="n"/>
      <c r="E313" s="11" t="n"/>
      <c r="F313" s="11" t="n"/>
      <c r="G313" s="12" t="n"/>
      <c r="H313" s="13">
        <f>IF($A313="","",SUMIFS(Movimenti!$D:$D,Movimenti!$B:$B,$A313,Movimenti!$C:$C,"Carico"))</f>
        <v/>
      </c>
      <c r="I313" s="13">
        <f>IF($A313="","",SUMIFS(Movimenti!$D:$D,Movimenti!$B:$B,$A313,Movimenti!$C:$C,"Scarico"))</f>
        <v/>
      </c>
      <c r="J313" s="13">
        <f>IF($A313="","",D313+H313-I313)</f>
        <v/>
      </c>
      <c r="K313" s="14">
        <f>IF($A313="","",J313*G313)</f>
        <v/>
      </c>
      <c r="L313" s="15">
        <f>IF($A313="","",IF(J313&lt;=E313,"Riordinare","OK"))</f>
        <v/>
      </c>
    </row>
    <row r="314">
      <c r="A314" s="10" t="n"/>
      <c r="B314" s="10" t="n"/>
      <c r="C314" s="10" t="n"/>
      <c r="D314" s="11" t="n"/>
      <c r="E314" s="11" t="n"/>
      <c r="F314" s="11" t="n"/>
      <c r="G314" s="12" t="n"/>
      <c r="H314" s="13">
        <f>IF($A314="","",SUMIFS(Movimenti!$D:$D,Movimenti!$B:$B,$A314,Movimenti!$C:$C,"Carico"))</f>
        <v/>
      </c>
      <c r="I314" s="13">
        <f>IF($A314="","",SUMIFS(Movimenti!$D:$D,Movimenti!$B:$B,$A314,Movimenti!$C:$C,"Scarico"))</f>
        <v/>
      </c>
      <c r="J314" s="13">
        <f>IF($A314="","",D314+H314-I314)</f>
        <v/>
      </c>
      <c r="K314" s="14">
        <f>IF($A314="","",J314*G314)</f>
        <v/>
      </c>
      <c r="L314" s="15">
        <f>IF($A314="","",IF(J314&lt;=E314,"Riordinare","OK"))</f>
        <v/>
      </c>
    </row>
    <row r="315">
      <c r="A315" s="10" t="n"/>
      <c r="B315" s="10" t="n"/>
      <c r="C315" s="10" t="n"/>
      <c r="D315" s="11" t="n"/>
      <c r="E315" s="11" t="n"/>
      <c r="F315" s="11" t="n"/>
      <c r="G315" s="12" t="n"/>
      <c r="H315" s="13">
        <f>IF($A315="","",SUMIFS(Movimenti!$D:$D,Movimenti!$B:$B,$A315,Movimenti!$C:$C,"Carico"))</f>
        <v/>
      </c>
      <c r="I315" s="13">
        <f>IF($A315="","",SUMIFS(Movimenti!$D:$D,Movimenti!$B:$B,$A315,Movimenti!$C:$C,"Scarico"))</f>
        <v/>
      </c>
      <c r="J315" s="13">
        <f>IF($A315="","",D315+H315-I315)</f>
        <v/>
      </c>
      <c r="K315" s="14">
        <f>IF($A315="","",J315*G315)</f>
        <v/>
      </c>
      <c r="L315" s="15">
        <f>IF($A315="","",IF(J315&lt;=E315,"Riordinare","OK"))</f>
        <v/>
      </c>
    </row>
    <row r="316">
      <c r="A316" s="10" t="n"/>
      <c r="B316" s="10" t="n"/>
      <c r="C316" s="10" t="n"/>
      <c r="D316" s="11" t="n"/>
      <c r="E316" s="11" t="n"/>
      <c r="F316" s="11" t="n"/>
      <c r="G316" s="12" t="n"/>
      <c r="H316" s="13">
        <f>IF($A316="","",SUMIFS(Movimenti!$D:$D,Movimenti!$B:$B,$A316,Movimenti!$C:$C,"Carico"))</f>
        <v/>
      </c>
      <c r="I316" s="13">
        <f>IF($A316="","",SUMIFS(Movimenti!$D:$D,Movimenti!$B:$B,$A316,Movimenti!$C:$C,"Scarico"))</f>
        <v/>
      </c>
      <c r="J316" s="13">
        <f>IF($A316="","",D316+H316-I316)</f>
        <v/>
      </c>
      <c r="K316" s="14">
        <f>IF($A316="","",J316*G316)</f>
        <v/>
      </c>
      <c r="L316" s="15">
        <f>IF($A316="","",IF(J316&lt;=E316,"Riordinare","OK"))</f>
        <v/>
      </c>
    </row>
    <row r="317">
      <c r="A317" s="10" t="n"/>
      <c r="B317" s="10" t="n"/>
      <c r="C317" s="10" t="n"/>
      <c r="D317" s="11" t="n"/>
      <c r="E317" s="11" t="n"/>
      <c r="F317" s="11" t="n"/>
      <c r="G317" s="12" t="n"/>
      <c r="H317" s="13">
        <f>IF($A317="","",SUMIFS(Movimenti!$D:$D,Movimenti!$B:$B,$A317,Movimenti!$C:$C,"Carico"))</f>
        <v/>
      </c>
      <c r="I317" s="13">
        <f>IF($A317="","",SUMIFS(Movimenti!$D:$D,Movimenti!$B:$B,$A317,Movimenti!$C:$C,"Scarico"))</f>
        <v/>
      </c>
      <c r="J317" s="13">
        <f>IF($A317="","",D317+H317-I317)</f>
        <v/>
      </c>
      <c r="K317" s="14">
        <f>IF($A317="","",J317*G317)</f>
        <v/>
      </c>
      <c r="L317" s="15">
        <f>IF($A317="","",IF(J317&lt;=E317,"Riordinare","OK"))</f>
        <v/>
      </c>
    </row>
    <row r="318">
      <c r="A318" s="10" t="n"/>
      <c r="B318" s="10" t="n"/>
      <c r="C318" s="10" t="n"/>
      <c r="D318" s="11" t="n"/>
      <c r="E318" s="11" t="n"/>
      <c r="F318" s="11" t="n"/>
      <c r="G318" s="12" t="n"/>
      <c r="H318" s="13">
        <f>IF($A318="","",SUMIFS(Movimenti!$D:$D,Movimenti!$B:$B,$A318,Movimenti!$C:$C,"Carico"))</f>
        <v/>
      </c>
      <c r="I318" s="13">
        <f>IF($A318="","",SUMIFS(Movimenti!$D:$D,Movimenti!$B:$B,$A318,Movimenti!$C:$C,"Scarico"))</f>
        <v/>
      </c>
      <c r="J318" s="13">
        <f>IF($A318="","",D318+H318-I318)</f>
        <v/>
      </c>
      <c r="K318" s="14">
        <f>IF($A318="","",J318*G318)</f>
        <v/>
      </c>
      <c r="L318" s="15">
        <f>IF($A318="","",IF(J318&lt;=E318,"Riordinare","OK"))</f>
        <v/>
      </c>
    </row>
    <row r="319">
      <c r="A319" s="10" t="n"/>
      <c r="B319" s="10" t="n"/>
      <c r="C319" s="10" t="n"/>
      <c r="D319" s="11" t="n"/>
      <c r="E319" s="11" t="n"/>
      <c r="F319" s="11" t="n"/>
      <c r="G319" s="12" t="n"/>
      <c r="H319" s="13">
        <f>IF($A319="","",SUMIFS(Movimenti!$D:$D,Movimenti!$B:$B,$A319,Movimenti!$C:$C,"Carico"))</f>
        <v/>
      </c>
      <c r="I319" s="13">
        <f>IF($A319="","",SUMIFS(Movimenti!$D:$D,Movimenti!$B:$B,$A319,Movimenti!$C:$C,"Scarico"))</f>
        <v/>
      </c>
      <c r="J319" s="13">
        <f>IF($A319="","",D319+H319-I319)</f>
        <v/>
      </c>
      <c r="K319" s="14">
        <f>IF($A319="","",J319*G319)</f>
        <v/>
      </c>
      <c r="L319" s="15">
        <f>IF($A319="","",IF(J319&lt;=E319,"Riordinare","OK"))</f>
        <v/>
      </c>
    </row>
    <row r="320">
      <c r="A320" s="10" t="n"/>
      <c r="B320" s="10" t="n"/>
      <c r="C320" s="10" t="n"/>
      <c r="D320" s="11" t="n"/>
      <c r="E320" s="11" t="n"/>
      <c r="F320" s="11" t="n"/>
      <c r="G320" s="12" t="n"/>
      <c r="H320" s="13">
        <f>IF($A320="","",SUMIFS(Movimenti!$D:$D,Movimenti!$B:$B,$A320,Movimenti!$C:$C,"Carico"))</f>
        <v/>
      </c>
      <c r="I320" s="13">
        <f>IF($A320="","",SUMIFS(Movimenti!$D:$D,Movimenti!$B:$B,$A320,Movimenti!$C:$C,"Scarico"))</f>
        <v/>
      </c>
      <c r="J320" s="13">
        <f>IF($A320="","",D320+H320-I320)</f>
        <v/>
      </c>
      <c r="K320" s="14">
        <f>IF($A320="","",J320*G320)</f>
        <v/>
      </c>
      <c r="L320" s="15">
        <f>IF($A320="","",IF(J320&lt;=E320,"Riordinare","OK"))</f>
        <v/>
      </c>
    </row>
    <row r="321">
      <c r="A321" s="10" t="n"/>
      <c r="B321" s="10" t="n"/>
      <c r="C321" s="10" t="n"/>
      <c r="D321" s="11" t="n"/>
      <c r="E321" s="11" t="n"/>
      <c r="F321" s="11" t="n"/>
      <c r="G321" s="12" t="n"/>
      <c r="H321" s="13">
        <f>IF($A321="","",SUMIFS(Movimenti!$D:$D,Movimenti!$B:$B,$A321,Movimenti!$C:$C,"Carico"))</f>
        <v/>
      </c>
      <c r="I321" s="13">
        <f>IF($A321="","",SUMIFS(Movimenti!$D:$D,Movimenti!$B:$B,$A321,Movimenti!$C:$C,"Scarico"))</f>
        <v/>
      </c>
      <c r="J321" s="13">
        <f>IF($A321="","",D321+H321-I321)</f>
        <v/>
      </c>
      <c r="K321" s="14">
        <f>IF($A321="","",J321*G321)</f>
        <v/>
      </c>
      <c r="L321" s="15">
        <f>IF($A321="","",IF(J321&lt;=E321,"Riordinare","OK"))</f>
        <v/>
      </c>
    </row>
    <row r="322">
      <c r="A322" s="10" t="n"/>
      <c r="B322" s="10" t="n"/>
      <c r="C322" s="10" t="n"/>
      <c r="D322" s="11" t="n"/>
      <c r="E322" s="11" t="n"/>
      <c r="F322" s="11" t="n"/>
      <c r="G322" s="12" t="n"/>
      <c r="H322" s="13">
        <f>IF($A322="","",SUMIFS(Movimenti!$D:$D,Movimenti!$B:$B,$A322,Movimenti!$C:$C,"Carico"))</f>
        <v/>
      </c>
      <c r="I322" s="13">
        <f>IF($A322="","",SUMIFS(Movimenti!$D:$D,Movimenti!$B:$B,$A322,Movimenti!$C:$C,"Scarico"))</f>
        <v/>
      </c>
      <c r="J322" s="13">
        <f>IF($A322="","",D322+H322-I322)</f>
        <v/>
      </c>
      <c r="K322" s="14">
        <f>IF($A322="","",J322*G322)</f>
        <v/>
      </c>
      <c r="L322" s="15">
        <f>IF($A322="","",IF(J322&lt;=E322,"Riordinare","OK"))</f>
        <v/>
      </c>
    </row>
    <row r="323">
      <c r="A323" s="10" t="n"/>
      <c r="B323" s="10" t="n"/>
      <c r="C323" s="10" t="n"/>
      <c r="D323" s="11" t="n"/>
      <c r="E323" s="11" t="n"/>
      <c r="F323" s="11" t="n"/>
      <c r="G323" s="12" t="n"/>
      <c r="H323" s="13">
        <f>IF($A323="","",SUMIFS(Movimenti!$D:$D,Movimenti!$B:$B,$A323,Movimenti!$C:$C,"Carico"))</f>
        <v/>
      </c>
      <c r="I323" s="13">
        <f>IF($A323="","",SUMIFS(Movimenti!$D:$D,Movimenti!$B:$B,$A323,Movimenti!$C:$C,"Scarico"))</f>
        <v/>
      </c>
      <c r="J323" s="13">
        <f>IF($A323="","",D323+H323-I323)</f>
        <v/>
      </c>
      <c r="K323" s="14">
        <f>IF($A323="","",J323*G323)</f>
        <v/>
      </c>
      <c r="L323" s="15">
        <f>IF($A323="","",IF(J323&lt;=E323,"Riordinare","OK"))</f>
        <v/>
      </c>
    </row>
    <row r="324">
      <c r="A324" s="10" t="n"/>
      <c r="B324" s="10" t="n"/>
      <c r="C324" s="10" t="n"/>
      <c r="D324" s="11" t="n"/>
      <c r="E324" s="11" t="n"/>
      <c r="F324" s="11" t="n"/>
      <c r="G324" s="12" t="n"/>
      <c r="H324" s="13">
        <f>IF($A324="","",SUMIFS(Movimenti!$D:$D,Movimenti!$B:$B,$A324,Movimenti!$C:$C,"Carico"))</f>
        <v/>
      </c>
      <c r="I324" s="13">
        <f>IF($A324="","",SUMIFS(Movimenti!$D:$D,Movimenti!$B:$B,$A324,Movimenti!$C:$C,"Scarico"))</f>
        <v/>
      </c>
      <c r="J324" s="13">
        <f>IF($A324="","",D324+H324-I324)</f>
        <v/>
      </c>
      <c r="K324" s="14">
        <f>IF($A324="","",J324*G324)</f>
        <v/>
      </c>
      <c r="L324" s="15">
        <f>IF($A324="","",IF(J324&lt;=E324,"Riordinare","OK"))</f>
        <v/>
      </c>
    </row>
    <row r="325">
      <c r="A325" s="10" t="n"/>
      <c r="B325" s="10" t="n"/>
      <c r="C325" s="10" t="n"/>
      <c r="D325" s="11" t="n"/>
      <c r="E325" s="11" t="n"/>
      <c r="F325" s="11" t="n"/>
      <c r="G325" s="12" t="n"/>
      <c r="H325" s="13">
        <f>IF($A325="","",SUMIFS(Movimenti!$D:$D,Movimenti!$B:$B,$A325,Movimenti!$C:$C,"Carico"))</f>
        <v/>
      </c>
      <c r="I325" s="13">
        <f>IF($A325="","",SUMIFS(Movimenti!$D:$D,Movimenti!$B:$B,$A325,Movimenti!$C:$C,"Scarico"))</f>
        <v/>
      </c>
      <c r="J325" s="13">
        <f>IF($A325="","",D325+H325-I325)</f>
        <v/>
      </c>
      <c r="K325" s="14">
        <f>IF($A325="","",J325*G325)</f>
        <v/>
      </c>
      <c r="L325" s="15">
        <f>IF($A325="","",IF(J325&lt;=E325,"Riordinare","OK"))</f>
        <v/>
      </c>
    </row>
    <row r="326">
      <c r="A326" s="10" t="n"/>
      <c r="B326" s="10" t="n"/>
      <c r="C326" s="10" t="n"/>
      <c r="D326" s="11" t="n"/>
      <c r="E326" s="11" t="n"/>
      <c r="F326" s="11" t="n"/>
      <c r="G326" s="12" t="n"/>
      <c r="H326" s="13">
        <f>IF($A326="","",SUMIFS(Movimenti!$D:$D,Movimenti!$B:$B,$A326,Movimenti!$C:$C,"Carico"))</f>
        <v/>
      </c>
      <c r="I326" s="13">
        <f>IF($A326="","",SUMIFS(Movimenti!$D:$D,Movimenti!$B:$B,$A326,Movimenti!$C:$C,"Scarico"))</f>
        <v/>
      </c>
      <c r="J326" s="13">
        <f>IF($A326="","",D326+H326-I326)</f>
        <v/>
      </c>
      <c r="K326" s="14">
        <f>IF($A326="","",J326*G326)</f>
        <v/>
      </c>
      <c r="L326" s="15">
        <f>IF($A326="","",IF(J326&lt;=E326,"Riordinare","OK"))</f>
        <v/>
      </c>
    </row>
    <row r="327">
      <c r="A327" s="10" t="n"/>
      <c r="B327" s="10" t="n"/>
      <c r="C327" s="10" t="n"/>
      <c r="D327" s="11" t="n"/>
      <c r="E327" s="11" t="n"/>
      <c r="F327" s="11" t="n"/>
      <c r="G327" s="12" t="n"/>
      <c r="H327" s="13">
        <f>IF($A327="","",SUMIFS(Movimenti!$D:$D,Movimenti!$B:$B,$A327,Movimenti!$C:$C,"Carico"))</f>
        <v/>
      </c>
      <c r="I327" s="13">
        <f>IF($A327="","",SUMIFS(Movimenti!$D:$D,Movimenti!$B:$B,$A327,Movimenti!$C:$C,"Scarico"))</f>
        <v/>
      </c>
      <c r="J327" s="13">
        <f>IF($A327="","",D327+H327-I327)</f>
        <v/>
      </c>
      <c r="K327" s="14">
        <f>IF($A327="","",J327*G327)</f>
        <v/>
      </c>
      <c r="L327" s="15">
        <f>IF($A327="","",IF(J327&lt;=E327,"Riordinare","OK"))</f>
        <v/>
      </c>
    </row>
    <row r="328">
      <c r="A328" s="10" t="n"/>
      <c r="B328" s="10" t="n"/>
      <c r="C328" s="10" t="n"/>
      <c r="D328" s="11" t="n"/>
      <c r="E328" s="11" t="n"/>
      <c r="F328" s="11" t="n"/>
      <c r="G328" s="12" t="n"/>
      <c r="H328" s="13">
        <f>IF($A328="","",SUMIFS(Movimenti!$D:$D,Movimenti!$B:$B,$A328,Movimenti!$C:$C,"Carico"))</f>
        <v/>
      </c>
      <c r="I328" s="13">
        <f>IF($A328="","",SUMIFS(Movimenti!$D:$D,Movimenti!$B:$B,$A328,Movimenti!$C:$C,"Scarico"))</f>
        <v/>
      </c>
      <c r="J328" s="13">
        <f>IF($A328="","",D328+H328-I328)</f>
        <v/>
      </c>
      <c r="K328" s="14">
        <f>IF($A328="","",J328*G328)</f>
        <v/>
      </c>
      <c r="L328" s="15">
        <f>IF($A328="","",IF(J328&lt;=E328,"Riordinare","OK"))</f>
        <v/>
      </c>
    </row>
    <row r="329">
      <c r="A329" s="10" t="n"/>
      <c r="B329" s="10" t="n"/>
      <c r="C329" s="10" t="n"/>
      <c r="D329" s="11" t="n"/>
      <c r="E329" s="11" t="n"/>
      <c r="F329" s="11" t="n"/>
      <c r="G329" s="12" t="n"/>
      <c r="H329" s="13">
        <f>IF($A329="","",SUMIFS(Movimenti!$D:$D,Movimenti!$B:$B,$A329,Movimenti!$C:$C,"Carico"))</f>
        <v/>
      </c>
      <c r="I329" s="13">
        <f>IF($A329="","",SUMIFS(Movimenti!$D:$D,Movimenti!$B:$B,$A329,Movimenti!$C:$C,"Scarico"))</f>
        <v/>
      </c>
      <c r="J329" s="13">
        <f>IF($A329="","",D329+H329-I329)</f>
        <v/>
      </c>
      <c r="K329" s="14">
        <f>IF($A329="","",J329*G329)</f>
        <v/>
      </c>
      <c r="L329" s="15">
        <f>IF($A329="","",IF(J329&lt;=E329,"Riordinare","OK"))</f>
        <v/>
      </c>
    </row>
    <row r="330">
      <c r="A330" s="10" t="n"/>
      <c r="B330" s="10" t="n"/>
      <c r="C330" s="10" t="n"/>
      <c r="D330" s="11" t="n"/>
      <c r="E330" s="11" t="n"/>
      <c r="F330" s="11" t="n"/>
      <c r="G330" s="12" t="n"/>
      <c r="H330" s="13">
        <f>IF($A330="","",SUMIFS(Movimenti!$D:$D,Movimenti!$B:$B,$A330,Movimenti!$C:$C,"Carico"))</f>
        <v/>
      </c>
      <c r="I330" s="13">
        <f>IF($A330="","",SUMIFS(Movimenti!$D:$D,Movimenti!$B:$B,$A330,Movimenti!$C:$C,"Scarico"))</f>
        <v/>
      </c>
      <c r="J330" s="13">
        <f>IF($A330="","",D330+H330-I330)</f>
        <v/>
      </c>
      <c r="K330" s="14">
        <f>IF($A330="","",J330*G330)</f>
        <v/>
      </c>
      <c r="L330" s="15">
        <f>IF($A330="","",IF(J330&lt;=E330,"Riordinare","OK"))</f>
        <v/>
      </c>
    </row>
    <row r="331">
      <c r="A331" s="10" t="n"/>
      <c r="B331" s="10" t="n"/>
      <c r="C331" s="10" t="n"/>
      <c r="D331" s="11" t="n"/>
      <c r="E331" s="11" t="n"/>
      <c r="F331" s="11" t="n"/>
      <c r="G331" s="12" t="n"/>
      <c r="H331" s="13">
        <f>IF($A331="","",SUMIFS(Movimenti!$D:$D,Movimenti!$B:$B,$A331,Movimenti!$C:$C,"Carico"))</f>
        <v/>
      </c>
      <c r="I331" s="13">
        <f>IF($A331="","",SUMIFS(Movimenti!$D:$D,Movimenti!$B:$B,$A331,Movimenti!$C:$C,"Scarico"))</f>
        <v/>
      </c>
      <c r="J331" s="13">
        <f>IF($A331="","",D331+H331-I331)</f>
        <v/>
      </c>
      <c r="K331" s="14">
        <f>IF($A331="","",J331*G331)</f>
        <v/>
      </c>
      <c r="L331" s="15">
        <f>IF($A331="","",IF(J331&lt;=E331,"Riordinare","OK"))</f>
        <v/>
      </c>
    </row>
    <row r="332">
      <c r="A332" s="10" t="n"/>
      <c r="B332" s="10" t="n"/>
      <c r="C332" s="10" t="n"/>
      <c r="D332" s="11" t="n"/>
      <c r="E332" s="11" t="n"/>
      <c r="F332" s="11" t="n"/>
      <c r="G332" s="12" t="n"/>
      <c r="H332" s="13">
        <f>IF($A332="","",SUMIFS(Movimenti!$D:$D,Movimenti!$B:$B,$A332,Movimenti!$C:$C,"Carico"))</f>
        <v/>
      </c>
      <c r="I332" s="13">
        <f>IF($A332="","",SUMIFS(Movimenti!$D:$D,Movimenti!$B:$B,$A332,Movimenti!$C:$C,"Scarico"))</f>
        <v/>
      </c>
      <c r="J332" s="13">
        <f>IF($A332="","",D332+H332-I332)</f>
        <v/>
      </c>
      <c r="K332" s="14">
        <f>IF($A332="","",J332*G332)</f>
        <v/>
      </c>
      <c r="L332" s="15">
        <f>IF($A332="","",IF(J332&lt;=E332,"Riordinare","OK"))</f>
        <v/>
      </c>
    </row>
    <row r="333">
      <c r="A333" s="10" t="n"/>
      <c r="B333" s="10" t="n"/>
      <c r="C333" s="10" t="n"/>
      <c r="D333" s="11" t="n"/>
      <c r="E333" s="11" t="n"/>
      <c r="F333" s="11" t="n"/>
      <c r="G333" s="12" t="n"/>
      <c r="H333" s="13">
        <f>IF($A333="","",SUMIFS(Movimenti!$D:$D,Movimenti!$B:$B,$A333,Movimenti!$C:$C,"Carico"))</f>
        <v/>
      </c>
      <c r="I333" s="13">
        <f>IF($A333="","",SUMIFS(Movimenti!$D:$D,Movimenti!$B:$B,$A333,Movimenti!$C:$C,"Scarico"))</f>
        <v/>
      </c>
      <c r="J333" s="13">
        <f>IF($A333="","",D333+H333-I333)</f>
        <v/>
      </c>
      <c r="K333" s="14">
        <f>IF($A333="","",J333*G333)</f>
        <v/>
      </c>
      <c r="L333" s="15">
        <f>IF($A333="","",IF(J333&lt;=E333,"Riordinare","OK"))</f>
        <v/>
      </c>
    </row>
    <row r="334">
      <c r="A334" s="10" t="n"/>
      <c r="B334" s="10" t="n"/>
      <c r="C334" s="10" t="n"/>
      <c r="D334" s="11" t="n"/>
      <c r="E334" s="11" t="n"/>
      <c r="F334" s="11" t="n"/>
      <c r="G334" s="12" t="n"/>
      <c r="H334" s="13">
        <f>IF($A334="","",SUMIFS(Movimenti!$D:$D,Movimenti!$B:$B,$A334,Movimenti!$C:$C,"Carico"))</f>
        <v/>
      </c>
      <c r="I334" s="13">
        <f>IF($A334="","",SUMIFS(Movimenti!$D:$D,Movimenti!$B:$B,$A334,Movimenti!$C:$C,"Scarico"))</f>
        <v/>
      </c>
      <c r="J334" s="13">
        <f>IF($A334="","",D334+H334-I334)</f>
        <v/>
      </c>
      <c r="K334" s="14">
        <f>IF($A334="","",J334*G334)</f>
        <v/>
      </c>
      <c r="L334" s="15">
        <f>IF($A334="","",IF(J334&lt;=E334,"Riordinare","OK"))</f>
        <v/>
      </c>
    </row>
    <row r="335">
      <c r="A335" s="10" t="n"/>
      <c r="B335" s="10" t="n"/>
      <c r="C335" s="10" t="n"/>
      <c r="D335" s="11" t="n"/>
      <c r="E335" s="11" t="n"/>
      <c r="F335" s="11" t="n"/>
      <c r="G335" s="12" t="n"/>
      <c r="H335" s="13">
        <f>IF($A335="","",SUMIFS(Movimenti!$D:$D,Movimenti!$B:$B,$A335,Movimenti!$C:$C,"Carico"))</f>
        <v/>
      </c>
      <c r="I335" s="13">
        <f>IF($A335="","",SUMIFS(Movimenti!$D:$D,Movimenti!$B:$B,$A335,Movimenti!$C:$C,"Scarico"))</f>
        <v/>
      </c>
      <c r="J335" s="13">
        <f>IF($A335="","",D335+H335-I335)</f>
        <v/>
      </c>
      <c r="K335" s="14">
        <f>IF($A335="","",J335*G335)</f>
        <v/>
      </c>
      <c r="L335" s="15">
        <f>IF($A335="","",IF(J335&lt;=E335,"Riordinare","OK"))</f>
        <v/>
      </c>
    </row>
    <row r="336">
      <c r="A336" s="10" t="n"/>
      <c r="B336" s="10" t="n"/>
      <c r="C336" s="10" t="n"/>
      <c r="D336" s="11" t="n"/>
      <c r="E336" s="11" t="n"/>
      <c r="F336" s="11" t="n"/>
      <c r="G336" s="12" t="n"/>
      <c r="H336" s="13">
        <f>IF($A336="","",SUMIFS(Movimenti!$D:$D,Movimenti!$B:$B,$A336,Movimenti!$C:$C,"Carico"))</f>
        <v/>
      </c>
      <c r="I336" s="13">
        <f>IF($A336="","",SUMIFS(Movimenti!$D:$D,Movimenti!$B:$B,$A336,Movimenti!$C:$C,"Scarico"))</f>
        <v/>
      </c>
      <c r="J336" s="13">
        <f>IF($A336="","",D336+H336-I336)</f>
        <v/>
      </c>
      <c r="K336" s="14">
        <f>IF($A336="","",J336*G336)</f>
        <v/>
      </c>
      <c r="L336" s="15">
        <f>IF($A336="","",IF(J336&lt;=E336,"Riordinare","OK"))</f>
        <v/>
      </c>
    </row>
    <row r="337">
      <c r="A337" s="10" t="n"/>
      <c r="B337" s="10" t="n"/>
      <c r="C337" s="10" t="n"/>
      <c r="D337" s="11" t="n"/>
      <c r="E337" s="11" t="n"/>
      <c r="F337" s="11" t="n"/>
      <c r="G337" s="12" t="n"/>
      <c r="H337" s="13">
        <f>IF($A337="","",SUMIFS(Movimenti!$D:$D,Movimenti!$B:$B,$A337,Movimenti!$C:$C,"Carico"))</f>
        <v/>
      </c>
      <c r="I337" s="13">
        <f>IF($A337="","",SUMIFS(Movimenti!$D:$D,Movimenti!$B:$B,$A337,Movimenti!$C:$C,"Scarico"))</f>
        <v/>
      </c>
      <c r="J337" s="13">
        <f>IF($A337="","",D337+H337-I337)</f>
        <v/>
      </c>
      <c r="K337" s="14">
        <f>IF($A337="","",J337*G337)</f>
        <v/>
      </c>
      <c r="L337" s="15">
        <f>IF($A337="","",IF(J337&lt;=E337,"Riordinare","OK"))</f>
        <v/>
      </c>
    </row>
    <row r="338">
      <c r="A338" s="10" t="n"/>
      <c r="B338" s="10" t="n"/>
      <c r="C338" s="10" t="n"/>
      <c r="D338" s="11" t="n"/>
      <c r="E338" s="11" t="n"/>
      <c r="F338" s="11" t="n"/>
      <c r="G338" s="12" t="n"/>
      <c r="H338" s="13">
        <f>IF($A338="","",SUMIFS(Movimenti!$D:$D,Movimenti!$B:$B,$A338,Movimenti!$C:$C,"Carico"))</f>
        <v/>
      </c>
      <c r="I338" s="13">
        <f>IF($A338="","",SUMIFS(Movimenti!$D:$D,Movimenti!$B:$B,$A338,Movimenti!$C:$C,"Scarico"))</f>
        <v/>
      </c>
      <c r="J338" s="13">
        <f>IF($A338="","",D338+H338-I338)</f>
        <v/>
      </c>
      <c r="K338" s="14">
        <f>IF($A338="","",J338*G338)</f>
        <v/>
      </c>
      <c r="L338" s="15">
        <f>IF($A338="","",IF(J338&lt;=E338,"Riordinare","OK"))</f>
        <v/>
      </c>
    </row>
    <row r="339">
      <c r="A339" s="10" t="n"/>
      <c r="B339" s="10" t="n"/>
      <c r="C339" s="10" t="n"/>
      <c r="D339" s="11" t="n"/>
      <c r="E339" s="11" t="n"/>
      <c r="F339" s="11" t="n"/>
      <c r="G339" s="12" t="n"/>
      <c r="H339" s="13">
        <f>IF($A339="","",SUMIFS(Movimenti!$D:$D,Movimenti!$B:$B,$A339,Movimenti!$C:$C,"Carico"))</f>
        <v/>
      </c>
      <c r="I339" s="13">
        <f>IF($A339="","",SUMIFS(Movimenti!$D:$D,Movimenti!$B:$B,$A339,Movimenti!$C:$C,"Scarico"))</f>
        <v/>
      </c>
      <c r="J339" s="13">
        <f>IF($A339="","",D339+H339-I339)</f>
        <v/>
      </c>
      <c r="K339" s="14">
        <f>IF($A339="","",J339*G339)</f>
        <v/>
      </c>
      <c r="L339" s="15">
        <f>IF($A339="","",IF(J339&lt;=E339,"Riordinare","OK"))</f>
        <v/>
      </c>
    </row>
    <row r="340">
      <c r="A340" s="10" t="n"/>
      <c r="B340" s="10" t="n"/>
      <c r="C340" s="10" t="n"/>
      <c r="D340" s="11" t="n"/>
      <c r="E340" s="11" t="n"/>
      <c r="F340" s="11" t="n"/>
      <c r="G340" s="12" t="n"/>
      <c r="H340" s="13">
        <f>IF($A340="","",SUMIFS(Movimenti!$D:$D,Movimenti!$B:$B,$A340,Movimenti!$C:$C,"Carico"))</f>
        <v/>
      </c>
      <c r="I340" s="13">
        <f>IF($A340="","",SUMIFS(Movimenti!$D:$D,Movimenti!$B:$B,$A340,Movimenti!$C:$C,"Scarico"))</f>
        <v/>
      </c>
      <c r="J340" s="13">
        <f>IF($A340="","",D340+H340-I340)</f>
        <v/>
      </c>
      <c r="K340" s="14">
        <f>IF($A340="","",J340*G340)</f>
        <v/>
      </c>
      <c r="L340" s="15">
        <f>IF($A340="","",IF(J340&lt;=E340,"Riordinare","OK"))</f>
        <v/>
      </c>
    </row>
    <row r="341">
      <c r="A341" s="10" t="n"/>
      <c r="B341" s="10" t="n"/>
      <c r="C341" s="10" t="n"/>
      <c r="D341" s="11" t="n"/>
      <c r="E341" s="11" t="n"/>
      <c r="F341" s="11" t="n"/>
      <c r="G341" s="12" t="n"/>
      <c r="H341" s="13">
        <f>IF($A341="","",SUMIFS(Movimenti!$D:$D,Movimenti!$B:$B,$A341,Movimenti!$C:$C,"Carico"))</f>
        <v/>
      </c>
      <c r="I341" s="13">
        <f>IF($A341="","",SUMIFS(Movimenti!$D:$D,Movimenti!$B:$B,$A341,Movimenti!$C:$C,"Scarico"))</f>
        <v/>
      </c>
      <c r="J341" s="13">
        <f>IF($A341="","",D341+H341-I341)</f>
        <v/>
      </c>
      <c r="K341" s="14">
        <f>IF($A341="","",J341*G341)</f>
        <v/>
      </c>
      <c r="L341" s="15">
        <f>IF($A341="","",IF(J341&lt;=E341,"Riordinare","OK"))</f>
        <v/>
      </c>
    </row>
    <row r="342">
      <c r="A342" s="10" t="n"/>
      <c r="B342" s="10" t="n"/>
      <c r="C342" s="10" t="n"/>
      <c r="D342" s="11" t="n"/>
      <c r="E342" s="11" t="n"/>
      <c r="F342" s="11" t="n"/>
      <c r="G342" s="12" t="n"/>
      <c r="H342" s="13">
        <f>IF($A342="","",SUMIFS(Movimenti!$D:$D,Movimenti!$B:$B,$A342,Movimenti!$C:$C,"Carico"))</f>
        <v/>
      </c>
      <c r="I342" s="13">
        <f>IF($A342="","",SUMIFS(Movimenti!$D:$D,Movimenti!$B:$B,$A342,Movimenti!$C:$C,"Scarico"))</f>
        <v/>
      </c>
      <c r="J342" s="13">
        <f>IF($A342="","",D342+H342-I342)</f>
        <v/>
      </c>
      <c r="K342" s="14">
        <f>IF($A342="","",J342*G342)</f>
        <v/>
      </c>
      <c r="L342" s="15">
        <f>IF($A342="","",IF(J342&lt;=E342,"Riordinare","OK"))</f>
        <v/>
      </c>
    </row>
    <row r="343">
      <c r="A343" s="10" t="n"/>
      <c r="B343" s="10" t="n"/>
      <c r="C343" s="10" t="n"/>
      <c r="D343" s="11" t="n"/>
      <c r="E343" s="11" t="n"/>
      <c r="F343" s="11" t="n"/>
      <c r="G343" s="12" t="n"/>
      <c r="H343" s="13">
        <f>IF($A343="","",SUMIFS(Movimenti!$D:$D,Movimenti!$B:$B,$A343,Movimenti!$C:$C,"Carico"))</f>
        <v/>
      </c>
      <c r="I343" s="13">
        <f>IF($A343="","",SUMIFS(Movimenti!$D:$D,Movimenti!$B:$B,$A343,Movimenti!$C:$C,"Scarico"))</f>
        <v/>
      </c>
      <c r="J343" s="13">
        <f>IF($A343="","",D343+H343-I343)</f>
        <v/>
      </c>
      <c r="K343" s="14">
        <f>IF($A343="","",J343*G343)</f>
        <v/>
      </c>
      <c r="L343" s="15">
        <f>IF($A343="","",IF(J343&lt;=E343,"Riordinare","OK"))</f>
        <v/>
      </c>
    </row>
    <row r="344">
      <c r="A344" s="10" t="n"/>
      <c r="B344" s="10" t="n"/>
      <c r="C344" s="10" t="n"/>
      <c r="D344" s="11" t="n"/>
      <c r="E344" s="11" t="n"/>
      <c r="F344" s="11" t="n"/>
      <c r="G344" s="12" t="n"/>
      <c r="H344" s="13">
        <f>IF($A344="","",SUMIFS(Movimenti!$D:$D,Movimenti!$B:$B,$A344,Movimenti!$C:$C,"Carico"))</f>
        <v/>
      </c>
      <c r="I344" s="13">
        <f>IF($A344="","",SUMIFS(Movimenti!$D:$D,Movimenti!$B:$B,$A344,Movimenti!$C:$C,"Scarico"))</f>
        <v/>
      </c>
      <c r="J344" s="13">
        <f>IF($A344="","",D344+H344-I344)</f>
        <v/>
      </c>
      <c r="K344" s="14">
        <f>IF($A344="","",J344*G344)</f>
        <v/>
      </c>
      <c r="L344" s="15">
        <f>IF($A344="","",IF(J344&lt;=E344,"Riordinare","OK"))</f>
        <v/>
      </c>
    </row>
    <row r="345">
      <c r="A345" s="10" t="n"/>
      <c r="B345" s="10" t="n"/>
      <c r="C345" s="10" t="n"/>
      <c r="D345" s="11" t="n"/>
      <c r="E345" s="11" t="n"/>
      <c r="F345" s="11" t="n"/>
      <c r="G345" s="12" t="n"/>
      <c r="H345" s="13">
        <f>IF($A345="","",SUMIFS(Movimenti!$D:$D,Movimenti!$B:$B,$A345,Movimenti!$C:$C,"Carico"))</f>
        <v/>
      </c>
      <c r="I345" s="13">
        <f>IF($A345="","",SUMIFS(Movimenti!$D:$D,Movimenti!$B:$B,$A345,Movimenti!$C:$C,"Scarico"))</f>
        <v/>
      </c>
      <c r="J345" s="13">
        <f>IF($A345="","",D345+H345-I345)</f>
        <v/>
      </c>
      <c r="K345" s="14">
        <f>IF($A345="","",J345*G345)</f>
        <v/>
      </c>
      <c r="L345" s="15">
        <f>IF($A345="","",IF(J345&lt;=E345,"Riordinare","OK"))</f>
        <v/>
      </c>
    </row>
    <row r="346">
      <c r="A346" s="10" t="n"/>
      <c r="B346" s="10" t="n"/>
      <c r="C346" s="10" t="n"/>
      <c r="D346" s="11" t="n"/>
      <c r="E346" s="11" t="n"/>
      <c r="F346" s="11" t="n"/>
      <c r="G346" s="12" t="n"/>
      <c r="H346" s="13">
        <f>IF($A346="","",SUMIFS(Movimenti!$D:$D,Movimenti!$B:$B,$A346,Movimenti!$C:$C,"Carico"))</f>
        <v/>
      </c>
      <c r="I346" s="13">
        <f>IF($A346="","",SUMIFS(Movimenti!$D:$D,Movimenti!$B:$B,$A346,Movimenti!$C:$C,"Scarico"))</f>
        <v/>
      </c>
      <c r="J346" s="13">
        <f>IF($A346="","",D346+H346-I346)</f>
        <v/>
      </c>
      <c r="K346" s="14">
        <f>IF($A346="","",J346*G346)</f>
        <v/>
      </c>
      <c r="L346" s="15">
        <f>IF($A346="","",IF(J346&lt;=E346,"Riordinare","OK"))</f>
        <v/>
      </c>
    </row>
    <row r="347">
      <c r="A347" s="10" t="n"/>
      <c r="B347" s="10" t="n"/>
      <c r="C347" s="10" t="n"/>
      <c r="D347" s="11" t="n"/>
      <c r="E347" s="11" t="n"/>
      <c r="F347" s="11" t="n"/>
      <c r="G347" s="12" t="n"/>
      <c r="H347" s="13">
        <f>IF($A347="","",SUMIFS(Movimenti!$D:$D,Movimenti!$B:$B,$A347,Movimenti!$C:$C,"Carico"))</f>
        <v/>
      </c>
      <c r="I347" s="13">
        <f>IF($A347="","",SUMIFS(Movimenti!$D:$D,Movimenti!$B:$B,$A347,Movimenti!$C:$C,"Scarico"))</f>
        <v/>
      </c>
      <c r="J347" s="13">
        <f>IF($A347="","",D347+H347-I347)</f>
        <v/>
      </c>
      <c r="K347" s="14">
        <f>IF($A347="","",J347*G347)</f>
        <v/>
      </c>
      <c r="L347" s="15">
        <f>IF($A347="","",IF(J347&lt;=E347,"Riordinare","OK"))</f>
        <v/>
      </c>
    </row>
    <row r="348">
      <c r="A348" s="10" t="n"/>
      <c r="B348" s="10" t="n"/>
      <c r="C348" s="10" t="n"/>
      <c r="D348" s="11" t="n"/>
      <c r="E348" s="11" t="n"/>
      <c r="F348" s="11" t="n"/>
      <c r="G348" s="12" t="n"/>
      <c r="H348" s="13">
        <f>IF($A348="","",SUMIFS(Movimenti!$D:$D,Movimenti!$B:$B,$A348,Movimenti!$C:$C,"Carico"))</f>
        <v/>
      </c>
      <c r="I348" s="13">
        <f>IF($A348="","",SUMIFS(Movimenti!$D:$D,Movimenti!$B:$B,$A348,Movimenti!$C:$C,"Scarico"))</f>
        <v/>
      </c>
      <c r="J348" s="13">
        <f>IF($A348="","",D348+H348-I348)</f>
        <v/>
      </c>
      <c r="K348" s="14">
        <f>IF($A348="","",J348*G348)</f>
        <v/>
      </c>
      <c r="L348" s="15">
        <f>IF($A348="","",IF(J348&lt;=E348,"Riordinare","OK"))</f>
        <v/>
      </c>
    </row>
    <row r="349">
      <c r="A349" s="10" t="n"/>
      <c r="B349" s="10" t="n"/>
      <c r="C349" s="10" t="n"/>
      <c r="D349" s="11" t="n"/>
      <c r="E349" s="11" t="n"/>
      <c r="F349" s="11" t="n"/>
      <c r="G349" s="12" t="n"/>
      <c r="H349" s="13">
        <f>IF($A349="","",SUMIFS(Movimenti!$D:$D,Movimenti!$B:$B,$A349,Movimenti!$C:$C,"Carico"))</f>
        <v/>
      </c>
      <c r="I349" s="13">
        <f>IF($A349="","",SUMIFS(Movimenti!$D:$D,Movimenti!$B:$B,$A349,Movimenti!$C:$C,"Scarico"))</f>
        <v/>
      </c>
      <c r="J349" s="13">
        <f>IF($A349="","",D349+H349-I349)</f>
        <v/>
      </c>
      <c r="K349" s="14">
        <f>IF($A349="","",J349*G349)</f>
        <v/>
      </c>
      <c r="L349" s="15">
        <f>IF($A349="","",IF(J349&lt;=E349,"Riordinare","OK"))</f>
        <v/>
      </c>
    </row>
    <row r="350">
      <c r="A350" s="10" t="n"/>
      <c r="B350" s="10" t="n"/>
      <c r="C350" s="10" t="n"/>
      <c r="D350" s="11" t="n"/>
      <c r="E350" s="11" t="n"/>
      <c r="F350" s="11" t="n"/>
      <c r="G350" s="12" t="n"/>
      <c r="H350" s="13">
        <f>IF($A350="","",SUMIFS(Movimenti!$D:$D,Movimenti!$B:$B,$A350,Movimenti!$C:$C,"Carico"))</f>
        <v/>
      </c>
      <c r="I350" s="13">
        <f>IF($A350="","",SUMIFS(Movimenti!$D:$D,Movimenti!$B:$B,$A350,Movimenti!$C:$C,"Scarico"))</f>
        <v/>
      </c>
      <c r="J350" s="13">
        <f>IF($A350="","",D350+H350-I350)</f>
        <v/>
      </c>
      <c r="K350" s="14">
        <f>IF($A350="","",J350*G350)</f>
        <v/>
      </c>
      <c r="L350" s="15">
        <f>IF($A350="","",IF(J350&lt;=E350,"Riordinare","OK"))</f>
        <v/>
      </c>
    </row>
    <row r="351">
      <c r="A351" s="10" t="n"/>
      <c r="B351" s="10" t="n"/>
      <c r="C351" s="10" t="n"/>
      <c r="D351" s="11" t="n"/>
      <c r="E351" s="11" t="n"/>
      <c r="F351" s="11" t="n"/>
      <c r="G351" s="12" t="n"/>
      <c r="H351" s="13">
        <f>IF($A351="","",SUMIFS(Movimenti!$D:$D,Movimenti!$B:$B,$A351,Movimenti!$C:$C,"Carico"))</f>
        <v/>
      </c>
      <c r="I351" s="13">
        <f>IF($A351="","",SUMIFS(Movimenti!$D:$D,Movimenti!$B:$B,$A351,Movimenti!$C:$C,"Scarico"))</f>
        <v/>
      </c>
      <c r="J351" s="13">
        <f>IF($A351="","",D351+H351-I351)</f>
        <v/>
      </c>
      <c r="K351" s="14">
        <f>IF($A351="","",J351*G351)</f>
        <v/>
      </c>
      <c r="L351" s="15">
        <f>IF($A351="","",IF(J351&lt;=E351,"Riordinare","OK"))</f>
        <v/>
      </c>
    </row>
    <row r="352">
      <c r="A352" s="10" t="n"/>
      <c r="B352" s="10" t="n"/>
      <c r="C352" s="10" t="n"/>
      <c r="D352" s="11" t="n"/>
      <c r="E352" s="11" t="n"/>
      <c r="F352" s="11" t="n"/>
      <c r="G352" s="12" t="n"/>
      <c r="H352" s="13">
        <f>IF($A352="","",SUMIFS(Movimenti!$D:$D,Movimenti!$B:$B,$A352,Movimenti!$C:$C,"Carico"))</f>
        <v/>
      </c>
      <c r="I352" s="13">
        <f>IF($A352="","",SUMIFS(Movimenti!$D:$D,Movimenti!$B:$B,$A352,Movimenti!$C:$C,"Scarico"))</f>
        <v/>
      </c>
      <c r="J352" s="13">
        <f>IF($A352="","",D352+H352-I352)</f>
        <v/>
      </c>
      <c r="K352" s="14">
        <f>IF($A352="","",J352*G352)</f>
        <v/>
      </c>
      <c r="L352" s="15">
        <f>IF($A352="","",IF(J352&lt;=E352,"Riordinare","OK"))</f>
        <v/>
      </c>
    </row>
    <row r="353">
      <c r="A353" s="10" t="n"/>
      <c r="B353" s="10" t="n"/>
      <c r="C353" s="10" t="n"/>
      <c r="D353" s="11" t="n"/>
      <c r="E353" s="11" t="n"/>
      <c r="F353" s="11" t="n"/>
      <c r="G353" s="12" t="n"/>
      <c r="H353" s="13">
        <f>IF($A353="","",SUMIFS(Movimenti!$D:$D,Movimenti!$B:$B,$A353,Movimenti!$C:$C,"Carico"))</f>
        <v/>
      </c>
      <c r="I353" s="13">
        <f>IF($A353="","",SUMIFS(Movimenti!$D:$D,Movimenti!$B:$B,$A353,Movimenti!$C:$C,"Scarico"))</f>
        <v/>
      </c>
      <c r="J353" s="13">
        <f>IF($A353="","",D353+H353-I353)</f>
        <v/>
      </c>
      <c r="K353" s="14">
        <f>IF($A353="","",J353*G353)</f>
        <v/>
      </c>
      <c r="L353" s="15">
        <f>IF($A353="","",IF(J353&lt;=E353,"Riordinare","OK"))</f>
        <v/>
      </c>
    </row>
    <row r="354">
      <c r="A354" s="10" t="n"/>
      <c r="B354" s="10" t="n"/>
      <c r="C354" s="10" t="n"/>
      <c r="D354" s="11" t="n"/>
      <c r="E354" s="11" t="n"/>
      <c r="F354" s="11" t="n"/>
      <c r="G354" s="12" t="n"/>
      <c r="H354" s="13">
        <f>IF($A354="","",SUMIFS(Movimenti!$D:$D,Movimenti!$B:$B,$A354,Movimenti!$C:$C,"Carico"))</f>
        <v/>
      </c>
      <c r="I354" s="13">
        <f>IF($A354="","",SUMIFS(Movimenti!$D:$D,Movimenti!$B:$B,$A354,Movimenti!$C:$C,"Scarico"))</f>
        <v/>
      </c>
      <c r="J354" s="13">
        <f>IF($A354="","",D354+H354-I354)</f>
        <v/>
      </c>
      <c r="K354" s="14">
        <f>IF($A354="","",J354*G354)</f>
        <v/>
      </c>
      <c r="L354" s="15">
        <f>IF($A354="","",IF(J354&lt;=E354,"Riordinare","OK"))</f>
        <v/>
      </c>
    </row>
    <row r="355">
      <c r="A355" s="10" t="n"/>
      <c r="B355" s="10" t="n"/>
      <c r="C355" s="10" t="n"/>
      <c r="D355" s="11" t="n"/>
      <c r="E355" s="11" t="n"/>
      <c r="F355" s="11" t="n"/>
      <c r="G355" s="12" t="n"/>
      <c r="H355" s="13">
        <f>IF($A355="","",SUMIFS(Movimenti!$D:$D,Movimenti!$B:$B,$A355,Movimenti!$C:$C,"Carico"))</f>
        <v/>
      </c>
      <c r="I355" s="13">
        <f>IF($A355="","",SUMIFS(Movimenti!$D:$D,Movimenti!$B:$B,$A355,Movimenti!$C:$C,"Scarico"))</f>
        <v/>
      </c>
      <c r="J355" s="13">
        <f>IF($A355="","",D355+H355-I355)</f>
        <v/>
      </c>
      <c r="K355" s="14">
        <f>IF($A355="","",J355*G355)</f>
        <v/>
      </c>
      <c r="L355" s="15">
        <f>IF($A355="","",IF(J355&lt;=E355,"Riordinare","OK"))</f>
        <v/>
      </c>
    </row>
    <row r="356">
      <c r="A356" s="10" t="n"/>
      <c r="B356" s="10" t="n"/>
      <c r="C356" s="10" t="n"/>
      <c r="D356" s="11" t="n"/>
      <c r="E356" s="11" t="n"/>
      <c r="F356" s="11" t="n"/>
      <c r="G356" s="12" t="n"/>
      <c r="H356" s="13">
        <f>IF($A356="","",SUMIFS(Movimenti!$D:$D,Movimenti!$B:$B,$A356,Movimenti!$C:$C,"Carico"))</f>
        <v/>
      </c>
      <c r="I356" s="13">
        <f>IF($A356="","",SUMIFS(Movimenti!$D:$D,Movimenti!$B:$B,$A356,Movimenti!$C:$C,"Scarico"))</f>
        <v/>
      </c>
      <c r="J356" s="13">
        <f>IF($A356="","",D356+H356-I356)</f>
        <v/>
      </c>
      <c r="K356" s="14">
        <f>IF($A356="","",J356*G356)</f>
        <v/>
      </c>
      <c r="L356" s="15">
        <f>IF($A356="","",IF(J356&lt;=E356,"Riordinare","OK"))</f>
        <v/>
      </c>
    </row>
    <row r="357">
      <c r="A357" s="10" t="n"/>
      <c r="B357" s="10" t="n"/>
      <c r="C357" s="10" t="n"/>
      <c r="D357" s="11" t="n"/>
      <c r="E357" s="11" t="n"/>
      <c r="F357" s="11" t="n"/>
      <c r="G357" s="12" t="n"/>
      <c r="H357" s="13">
        <f>IF($A357="","",SUMIFS(Movimenti!$D:$D,Movimenti!$B:$B,$A357,Movimenti!$C:$C,"Carico"))</f>
        <v/>
      </c>
      <c r="I357" s="13">
        <f>IF($A357="","",SUMIFS(Movimenti!$D:$D,Movimenti!$B:$B,$A357,Movimenti!$C:$C,"Scarico"))</f>
        <v/>
      </c>
      <c r="J357" s="13">
        <f>IF($A357="","",D357+H357-I357)</f>
        <v/>
      </c>
      <c r="K357" s="14">
        <f>IF($A357="","",J357*G357)</f>
        <v/>
      </c>
      <c r="L357" s="15">
        <f>IF($A357="","",IF(J357&lt;=E357,"Riordinare","OK"))</f>
        <v/>
      </c>
    </row>
    <row r="358">
      <c r="A358" s="10" t="n"/>
      <c r="B358" s="10" t="n"/>
      <c r="C358" s="10" t="n"/>
      <c r="D358" s="11" t="n"/>
      <c r="E358" s="11" t="n"/>
      <c r="F358" s="11" t="n"/>
      <c r="G358" s="12" t="n"/>
      <c r="H358" s="13">
        <f>IF($A358="","",SUMIFS(Movimenti!$D:$D,Movimenti!$B:$B,$A358,Movimenti!$C:$C,"Carico"))</f>
        <v/>
      </c>
      <c r="I358" s="13">
        <f>IF($A358="","",SUMIFS(Movimenti!$D:$D,Movimenti!$B:$B,$A358,Movimenti!$C:$C,"Scarico"))</f>
        <v/>
      </c>
      <c r="J358" s="13">
        <f>IF($A358="","",D358+H358-I358)</f>
        <v/>
      </c>
      <c r="K358" s="14">
        <f>IF($A358="","",J358*G358)</f>
        <v/>
      </c>
      <c r="L358" s="15">
        <f>IF($A358="","",IF(J358&lt;=E358,"Riordinare","OK"))</f>
        <v/>
      </c>
    </row>
    <row r="359">
      <c r="A359" s="10" t="n"/>
      <c r="B359" s="10" t="n"/>
      <c r="C359" s="10" t="n"/>
      <c r="D359" s="11" t="n"/>
      <c r="E359" s="11" t="n"/>
      <c r="F359" s="11" t="n"/>
      <c r="G359" s="12" t="n"/>
      <c r="H359" s="13">
        <f>IF($A359="","",SUMIFS(Movimenti!$D:$D,Movimenti!$B:$B,$A359,Movimenti!$C:$C,"Carico"))</f>
        <v/>
      </c>
      <c r="I359" s="13">
        <f>IF($A359="","",SUMIFS(Movimenti!$D:$D,Movimenti!$B:$B,$A359,Movimenti!$C:$C,"Scarico"))</f>
        <v/>
      </c>
      <c r="J359" s="13">
        <f>IF($A359="","",D359+H359-I359)</f>
        <v/>
      </c>
      <c r="K359" s="14">
        <f>IF($A359="","",J359*G359)</f>
        <v/>
      </c>
      <c r="L359" s="15">
        <f>IF($A359="","",IF(J359&lt;=E359,"Riordinare","OK"))</f>
        <v/>
      </c>
    </row>
    <row r="360">
      <c r="A360" s="10" t="n"/>
      <c r="B360" s="10" t="n"/>
      <c r="C360" s="10" t="n"/>
      <c r="D360" s="11" t="n"/>
      <c r="E360" s="11" t="n"/>
      <c r="F360" s="11" t="n"/>
      <c r="G360" s="12" t="n"/>
      <c r="H360" s="13">
        <f>IF($A360="","",SUMIFS(Movimenti!$D:$D,Movimenti!$B:$B,$A360,Movimenti!$C:$C,"Carico"))</f>
        <v/>
      </c>
      <c r="I360" s="13">
        <f>IF($A360="","",SUMIFS(Movimenti!$D:$D,Movimenti!$B:$B,$A360,Movimenti!$C:$C,"Scarico"))</f>
        <v/>
      </c>
      <c r="J360" s="13">
        <f>IF($A360="","",D360+H360-I360)</f>
        <v/>
      </c>
      <c r="K360" s="14">
        <f>IF($A360="","",J360*G360)</f>
        <v/>
      </c>
      <c r="L360" s="15">
        <f>IF($A360="","",IF(J360&lt;=E360,"Riordinare","OK"))</f>
        <v/>
      </c>
    </row>
    <row r="361">
      <c r="A361" s="10" t="n"/>
      <c r="B361" s="10" t="n"/>
      <c r="C361" s="10" t="n"/>
      <c r="D361" s="11" t="n"/>
      <c r="E361" s="11" t="n"/>
      <c r="F361" s="11" t="n"/>
      <c r="G361" s="12" t="n"/>
      <c r="H361" s="13">
        <f>IF($A361="","",SUMIFS(Movimenti!$D:$D,Movimenti!$B:$B,$A361,Movimenti!$C:$C,"Carico"))</f>
        <v/>
      </c>
      <c r="I361" s="13">
        <f>IF($A361="","",SUMIFS(Movimenti!$D:$D,Movimenti!$B:$B,$A361,Movimenti!$C:$C,"Scarico"))</f>
        <v/>
      </c>
      <c r="J361" s="13">
        <f>IF($A361="","",D361+H361-I361)</f>
        <v/>
      </c>
      <c r="K361" s="14">
        <f>IF($A361="","",J361*G361)</f>
        <v/>
      </c>
      <c r="L361" s="15">
        <f>IF($A361="","",IF(J361&lt;=E361,"Riordinare","OK"))</f>
        <v/>
      </c>
    </row>
    <row r="362">
      <c r="A362" s="10" t="n"/>
      <c r="B362" s="10" t="n"/>
      <c r="C362" s="10" t="n"/>
      <c r="D362" s="11" t="n"/>
      <c r="E362" s="11" t="n"/>
      <c r="F362" s="11" t="n"/>
      <c r="G362" s="12" t="n"/>
      <c r="H362" s="13">
        <f>IF($A362="","",SUMIFS(Movimenti!$D:$D,Movimenti!$B:$B,$A362,Movimenti!$C:$C,"Carico"))</f>
        <v/>
      </c>
      <c r="I362" s="13">
        <f>IF($A362="","",SUMIFS(Movimenti!$D:$D,Movimenti!$B:$B,$A362,Movimenti!$C:$C,"Scarico"))</f>
        <v/>
      </c>
      <c r="J362" s="13">
        <f>IF($A362="","",D362+H362-I362)</f>
        <v/>
      </c>
      <c r="K362" s="14">
        <f>IF($A362="","",J362*G362)</f>
        <v/>
      </c>
      <c r="L362" s="15">
        <f>IF($A362="","",IF(J362&lt;=E362,"Riordinare","OK"))</f>
        <v/>
      </c>
    </row>
    <row r="363">
      <c r="A363" s="10" t="n"/>
      <c r="B363" s="10" t="n"/>
      <c r="C363" s="10" t="n"/>
      <c r="D363" s="11" t="n"/>
      <c r="E363" s="11" t="n"/>
      <c r="F363" s="11" t="n"/>
      <c r="G363" s="12" t="n"/>
      <c r="H363" s="13">
        <f>IF($A363="","",SUMIFS(Movimenti!$D:$D,Movimenti!$B:$B,$A363,Movimenti!$C:$C,"Carico"))</f>
        <v/>
      </c>
      <c r="I363" s="13">
        <f>IF($A363="","",SUMIFS(Movimenti!$D:$D,Movimenti!$B:$B,$A363,Movimenti!$C:$C,"Scarico"))</f>
        <v/>
      </c>
      <c r="J363" s="13">
        <f>IF($A363="","",D363+H363-I363)</f>
        <v/>
      </c>
      <c r="K363" s="14">
        <f>IF($A363="","",J363*G363)</f>
        <v/>
      </c>
      <c r="L363" s="15">
        <f>IF($A363="","",IF(J363&lt;=E363,"Riordinare","OK"))</f>
        <v/>
      </c>
    </row>
    <row r="364">
      <c r="A364" s="10" t="n"/>
      <c r="B364" s="10" t="n"/>
      <c r="C364" s="10" t="n"/>
      <c r="D364" s="11" t="n"/>
      <c r="E364" s="11" t="n"/>
      <c r="F364" s="11" t="n"/>
      <c r="G364" s="12" t="n"/>
      <c r="H364" s="13">
        <f>IF($A364="","",SUMIFS(Movimenti!$D:$D,Movimenti!$B:$B,$A364,Movimenti!$C:$C,"Carico"))</f>
        <v/>
      </c>
      <c r="I364" s="13">
        <f>IF($A364="","",SUMIFS(Movimenti!$D:$D,Movimenti!$B:$B,$A364,Movimenti!$C:$C,"Scarico"))</f>
        <v/>
      </c>
      <c r="J364" s="13">
        <f>IF($A364="","",D364+H364-I364)</f>
        <v/>
      </c>
      <c r="K364" s="14">
        <f>IF($A364="","",J364*G364)</f>
        <v/>
      </c>
      <c r="L364" s="15">
        <f>IF($A364="","",IF(J364&lt;=E364,"Riordinare","OK"))</f>
        <v/>
      </c>
    </row>
    <row r="365">
      <c r="A365" s="10" t="n"/>
      <c r="B365" s="10" t="n"/>
      <c r="C365" s="10" t="n"/>
      <c r="D365" s="11" t="n"/>
      <c r="E365" s="11" t="n"/>
      <c r="F365" s="11" t="n"/>
      <c r="G365" s="12" t="n"/>
      <c r="H365" s="13">
        <f>IF($A365="","",SUMIFS(Movimenti!$D:$D,Movimenti!$B:$B,$A365,Movimenti!$C:$C,"Carico"))</f>
        <v/>
      </c>
      <c r="I365" s="13">
        <f>IF($A365="","",SUMIFS(Movimenti!$D:$D,Movimenti!$B:$B,$A365,Movimenti!$C:$C,"Scarico"))</f>
        <v/>
      </c>
      <c r="J365" s="13">
        <f>IF($A365="","",D365+H365-I365)</f>
        <v/>
      </c>
      <c r="K365" s="14">
        <f>IF($A365="","",J365*G365)</f>
        <v/>
      </c>
      <c r="L365" s="15">
        <f>IF($A365="","",IF(J365&lt;=E365,"Riordinare","OK"))</f>
        <v/>
      </c>
    </row>
    <row r="366">
      <c r="A366" s="10" t="n"/>
      <c r="B366" s="10" t="n"/>
      <c r="C366" s="10" t="n"/>
      <c r="D366" s="11" t="n"/>
      <c r="E366" s="11" t="n"/>
      <c r="F366" s="11" t="n"/>
      <c r="G366" s="12" t="n"/>
      <c r="H366" s="13">
        <f>IF($A366="","",SUMIFS(Movimenti!$D:$D,Movimenti!$B:$B,$A366,Movimenti!$C:$C,"Carico"))</f>
        <v/>
      </c>
      <c r="I366" s="13">
        <f>IF($A366="","",SUMIFS(Movimenti!$D:$D,Movimenti!$B:$B,$A366,Movimenti!$C:$C,"Scarico"))</f>
        <v/>
      </c>
      <c r="J366" s="13">
        <f>IF($A366="","",D366+H366-I366)</f>
        <v/>
      </c>
      <c r="K366" s="14">
        <f>IF($A366="","",J366*G366)</f>
        <v/>
      </c>
      <c r="L366" s="15">
        <f>IF($A366="","",IF(J366&lt;=E366,"Riordinare","OK"))</f>
        <v/>
      </c>
    </row>
    <row r="367">
      <c r="A367" s="10" t="n"/>
      <c r="B367" s="10" t="n"/>
      <c r="C367" s="10" t="n"/>
      <c r="D367" s="11" t="n"/>
      <c r="E367" s="11" t="n"/>
      <c r="F367" s="11" t="n"/>
      <c r="G367" s="12" t="n"/>
      <c r="H367" s="13">
        <f>IF($A367="","",SUMIFS(Movimenti!$D:$D,Movimenti!$B:$B,$A367,Movimenti!$C:$C,"Carico"))</f>
        <v/>
      </c>
      <c r="I367" s="13">
        <f>IF($A367="","",SUMIFS(Movimenti!$D:$D,Movimenti!$B:$B,$A367,Movimenti!$C:$C,"Scarico"))</f>
        <v/>
      </c>
      <c r="J367" s="13">
        <f>IF($A367="","",D367+H367-I367)</f>
        <v/>
      </c>
      <c r="K367" s="14">
        <f>IF($A367="","",J367*G367)</f>
        <v/>
      </c>
      <c r="L367" s="15">
        <f>IF($A367="","",IF(J367&lt;=E367,"Riordinare","OK"))</f>
        <v/>
      </c>
    </row>
    <row r="368">
      <c r="A368" s="10" t="n"/>
      <c r="B368" s="10" t="n"/>
      <c r="C368" s="10" t="n"/>
      <c r="D368" s="11" t="n"/>
      <c r="E368" s="11" t="n"/>
      <c r="F368" s="11" t="n"/>
      <c r="G368" s="12" t="n"/>
      <c r="H368" s="13">
        <f>IF($A368="","",SUMIFS(Movimenti!$D:$D,Movimenti!$B:$B,$A368,Movimenti!$C:$C,"Carico"))</f>
        <v/>
      </c>
      <c r="I368" s="13">
        <f>IF($A368="","",SUMIFS(Movimenti!$D:$D,Movimenti!$B:$B,$A368,Movimenti!$C:$C,"Scarico"))</f>
        <v/>
      </c>
      <c r="J368" s="13">
        <f>IF($A368="","",D368+H368-I368)</f>
        <v/>
      </c>
      <c r="K368" s="14">
        <f>IF($A368="","",J368*G368)</f>
        <v/>
      </c>
      <c r="L368" s="15">
        <f>IF($A368="","",IF(J368&lt;=E368,"Riordinare","OK"))</f>
        <v/>
      </c>
    </row>
    <row r="369">
      <c r="A369" s="10" t="n"/>
      <c r="B369" s="10" t="n"/>
      <c r="C369" s="10" t="n"/>
      <c r="D369" s="11" t="n"/>
      <c r="E369" s="11" t="n"/>
      <c r="F369" s="11" t="n"/>
      <c r="G369" s="12" t="n"/>
      <c r="H369" s="13">
        <f>IF($A369="","",SUMIFS(Movimenti!$D:$D,Movimenti!$B:$B,$A369,Movimenti!$C:$C,"Carico"))</f>
        <v/>
      </c>
      <c r="I369" s="13">
        <f>IF($A369="","",SUMIFS(Movimenti!$D:$D,Movimenti!$B:$B,$A369,Movimenti!$C:$C,"Scarico"))</f>
        <v/>
      </c>
      <c r="J369" s="13">
        <f>IF($A369="","",D369+H369-I369)</f>
        <v/>
      </c>
      <c r="K369" s="14">
        <f>IF($A369="","",J369*G369)</f>
        <v/>
      </c>
      <c r="L369" s="15">
        <f>IF($A369="","",IF(J369&lt;=E369,"Riordinare","OK"))</f>
        <v/>
      </c>
    </row>
    <row r="370">
      <c r="A370" s="10" t="n"/>
      <c r="B370" s="10" t="n"/>
      <c r="C370" s="10" t="n"/>
      <c r="D370" s="11" t="n"/>
      <c r="E370" s="11" t="n"/>
      <c r="F370" s="11" t="n"/>
      <c r="G370" s="12" t="n"/>
      <c r="H370" s="13">
        <f>IF($A370="","",SUMIFS(Movimenti!$D:$D,Movimenti!$B:$B,$A370,Movimenti!$C:$C,"Carico"))</f>
        <v/>
      </c>
      <c r="I370" s="13">
        <f>IF($A370="","",SUMIFS(Movimenti!$D:$D,Movimenti!$B:$B,$A370,Movimenti!$C:$C,"Scarico"))</f>
        <v/>
      </c>
      <c r="J370" s="13">
        <f>IF($A370="","",D370+H370-I370)</f>
        <v/>
      </c>
      <c r="K370" s="14">
        <f>IF($A370="","",J370*G370)</f>
        <v/>
      </c>
      <c r="L370" s="15">
        <f>IF($A370="","",IF(J370&lt;=E370,"Riordinare","OK"))</f>
        <v/>
      </c>
    </row>
    <row r="371">
      <c r="A371" s="10" t="n"/>
      <c r="B371" s="10" t="n"/>
      <c r="C371" s="10" t="n"/>
      <c r="D371" s="11" t="n"/>
      <c r="E371" s="11" t="n"/>
      <c r="F371" s="11" t="n"/>
      <c r="G371" s="12" t="n"/>
      <c r="H371" s="13">
        <f>IF($A371="","",SUMIFS(Movimenti!$D:$D,Movimenti!$B:$B,$A371,Movimenti!$C:$C,"Carico"))</f>
        <v/>
      </c>
      <c r="I371" s="13">
        <f>IF($A371="","",SUMIFS(Movimenti!$D:$D,Movimenti!$B:$B,$A371,Movimenti!$C:$C,"Scarico"))</f>
        <v/>
      </c>
      <c r="J371" s="13">
        <f>IF($A371="","",D371+H371-I371)</f>
        <v/>
      </c>
      <c r="K371" s="14">
        <f>IF($A371="","",J371*G371)</f>
        <v/>
      </c>
      <c r="L371" s="15">
        <f>IF($A371="","",IF(J371&lt;=E371,"Riordinare","OK"))</f>
        <v/>
      </c>
    </row>
    <row r="372">
      <c r="A372" s="10" t="n"/>
      <c r="B372" s="10" t="n"/>
      <c r="C372" s="10" t="n"/>
      <c r="D372" s="11" t="n"/>
      <c r="E372" s="11" t="n"/>
      <c r="F372" s="11" t="n"/>
      <c r="G372" s="12" t="n"/>
      <c r="H372" s="13">
        <f>IF($A372="","",SUMIFS(Movimenti!$D:$D,Movimenti!$B:$B,$A372,Movimenti!$C:$C,"Carico"))</f>
        <v/>
      </c>
      <c r="I372" s="13">
        <f>IF($A372="","",SUMIFS(Movimenti!$D:$D,Movimenti!$B:$B,$A372,Movimenti!$C:$C,"Scarico"))</f>
        <v/>
      </c>
      <c r="J372" s="13">
        <f>IF($A372="","",D372+H372-I372)</f>
        <v/>
      </c>
      <c r="K372" s="14">
        <f>IF($A372="","",J372*G372)</f>
        <v/>
      </c>
      <c r="L372" s="15">
        <f>IF($A372="","",IF(J372&lt;=E372,"Riordinare","OK"))</f>
        <v/>
      </c>
    </row>
    <row r="373">
      <c r="A373" s="10" t="n"/>
      <c r="B373" s="10" t="n"/>
      <c r="C373" s="10" t="n"/>
      <c r="D373" s="11" t="n"/>
      <c r="E373" s="11" t="n"/>
      <c r="F373" s="11" t="n"/>
      <c r="G373" s="12" t="n"/>
      <c r="H373" s="13">
        <f>IF($A373="","",SUMIFS(Movimenti!$D:$D,Movimenti!$B:$B,$A373,Movimenti!$C:$C,"Carico"))</f>
        <v/>
      </c>
      <c r="I373" s="13">
        <f>IF($A373="","",SUMIFS(Movimenti!$D:$D,Movimenti!$B:$B,$A373,Movimenti!$C:$C,"Scarico"))</f>
        <v/>
      </c>
      <c r="J373" s="13">
        <f>IF($A373="","",D373+H373-I373)</f>
        <v/>
      </c>
      <c r="K373" s="14">
        <f>IF($A373="","",J373*G373)</f>
        <v/>
      </c>
      <c r="L373" s="15">
        <f>IF($A373="","",IF(J373&lt;=E373,"Riordinare","OK"))</f>
        <v/>
      </c>
    </row>
    <row r="374">
      <c r="A374" s="10" t="n"/>
      <c r="B374" s="10" t="n"/>
      <c r="C374" s="10" t="n"/>
      <c r="D374" s="11" t="n"/>
      <c r="E374" s="11" t="n"/>
      <c r="F374" s="11" t="n"/>
      <c r="G374" s="12" t="n"/>
      <c r="H374" s="13">
        <f>IF($A374="","",SUMIFS(Movimenti!$D:$D,Movimenti!$B:$B,$A374,Movimenti!$C:$C,"Carico"))</f>
        <v/>
      </c>
      <c r="I374" s="13">
        <f>IF($A374="","",SUMIFS(Movimenti!$D:$D,Movimenti!$B:$B,$A374,Movimenti!$C:$C,"Scarico"))</f>
        <v/>
      </c>
      <c r="J374" s="13">
        <f>IF($A374="","",D374+H374-I374)</f>
        <v/>
      </c>
      <c r="K374" s="14">
        <f>IF($A374="","",J374*G374)</f>
        <v/>
      </c>
      <c r="L374" s="15">
        <f>IF($A374="","",IF(J374&lt;=E374,"Riordinare","OK"))</f>
        <v/>
      </c>
    </row>
    <row r="375">
      <c r="A375" s="10" t="n"/>
      <c r="B375" s="10" t="n"/>
      <c r="C375" s="10" t="n"/>
      <c r="D375" s="11" t="n"/>
      <c r="E375" s="11" t="n"/>
      <c r="F375" s="11" t="n"/>
      <c r="G375" s="12" t="n"/>
      <c r="H375" s="13">
        <f>IF($A375="","",SUMIFS(Movimenti!$D:$D,Movimenti!$B:$B,$A375,Movimenti!$C:$C,"Carico"))</f>
        <v/>
      </c>
      <c r="I375" s="13">
        <f>IF($A375="","",SUMIFS(Movimenti!$D:$D,Movimenti!$B:$B,$A375,Movimenti!$C:$C,"Scarico"))</f>
        <v/>
      </c>
      <c r="J375" s="13">
        <f>IF($A375="","",D375+H375-I375)</f>
        <v/>
      </c>
      <c r="K375" s="14">
        <f>IF($A375="","",J375*G375)</f>
        <v/>
      </c>
      <c r="L375" s="15">
        <f>IF($A375="","",IF(J375&lt;=E375,"Riordinare","OK"))</f>
        <v/>
      </c>
    </row>
    <row r="376">
      <c r="A376" s="10" t="n"/>
      <c r="B376" s="10" t="n"/>
      <c r="C376" s="10" t="n"/>
      <c r="D376" s="11" t="n"/>
      <c r="E376" s="11" t="n"/>
      <c r="F376" s="11" t="n"/>
      <c r="G376" s="12" t="n"/>
      <c r="H376" s="13">
        <f>IF($A376="","",SUMIFS(Movimenti!$D:$D,Movimenti!$B:$B,$A376,Movimenti!$C:$C,"Carico"))</f>
        <v/>
      </c>
      <c r="I376" s="13">
        <f>IF($A376="","",SUMIFS(Movimenti!$D:$D,Movimenti!$B:$B,$A376,Movimenti!$C:$C,"Scarico"))</f>
        <v/>
      </c>
      <c r="J376" s="13">
        <f>IF($A376="","",D376+H376-I376)</f>
        <v/>
      </c>
      <c r="K376" s="14">
        <f>IF($A376="","",J376*G376)</f>
        <v/>
      </c>
      <c r="L376" s="15">
        <f>IF($A376="","",IF(J376&lt;=E376,"Riordinare","OK"))</f>
        <v/>
      </c>
    </row>
    <row r="377">
      <c r="A377" s="10" t="n"/>
      <c r="B377" s="10" t="n"/>
      <c r="C377" s="10" t="n"/>
      <c r="D377" s="11" t="n"/>
      <c r="E377" s="11" t="n"/>
      <c r="F377" s="11" t="n"/>
      <c r="G377" s="12" t="n"/>
      <c r="H377" s="13">
        <f>IF($A377="","",SUMIFS(Movimenti!$D:$D,Movimenti!$B:$B,$A377,Movimenti!$C:$C,"Carico"))</f>
        <v/>
      </c>
      <c r="I377" s="13">
        <f>IF($A377="","",SUMIFS(Movimenti!$D:$D,Movimenti!$B:$B,$A377,Movimenti!$C:$C,"Scarico"))</f>
        <v/>
      </c>
      <c r="J377" s="13">
        <f>IF($A377="","",D377+H377-I377)</f>
        <v/>
      </c>
      <c r="K377" s="14">
        <f>IF($A377="","",J377*G377)</f>
        <v/>
      </c>
      <c r="L377" s="15">
        <f>IF($A377="","",IF(J377&lt;=E377,"Riordinare","OK"))</f>
        <v/>
      </c>
    </row>
    <row r="378">
      <c r="A378" s="10" t="n"/>
      <c r="B378" s="10" t="n"/>
      <c r="C378" s="10" t="n"/>
      <c r="D378" s="11" t="n"/>
      <c r="E378" s="11" t="n"/>
      <c r="F378" s="11" t="n"/>
      <c r="G378" s="12" t="n"/>
      <c r="H378" s="13">
        <f>IF($A378="","",SUMIFS(Movimenti!$D:$D,Movimenti!$B:$B,$A378,Movimenti!$C:$C,"Carico"))</f>
        <v/>
      </c>
      <c r="I378" s="13">
        <f>IF($A378="","",SUMIFS(Movimenti!$D:$D,Movimenti!$B:$B,$A378,Movimenti!$C:$C,"Scarico"))</f>
        <v/>
      </c>
      <c r="J378" s="13">
        <f>IF($A378="","",D378+H378-I378)</f>
        <v/>
      </c>
      <c r="K378" s="14">
        <f>IF($A378="","",J378*G378)</f>
        <v/>
      </c>
      <c r="L378" s="15">
        <f>IF($A378="","",IF(J378&lt;=E378,"Riordinare","OK"))</f>
        <v/>
      </c>
    </row>
    <row r="379">
      <c r="A379" s="10" t="n"/>
      <c r="B379" s="10" t="n"/>
      <c r="C379" s="10" t="n"/>
      <c r="D379" s="11" t="n"/>
      <c r="E379" s="11" t="n"/>
      <c r="F379" s="11" t="n"/>
      <c r="G379" s="12" t="n"/>
      <c r="H379" s="13">
        <f>IF($A379="","",SUMIFS(Movimenti!$D:$D,Movimenti!$B:$B,$A379,Movimenti!$C:$C,"Carico"))</f>
        <v/>
      </c>
      <c r="I379" s="13">
        <f>IF($A379="","",SUMIFS(Movimenti!$D:$D,Movimenti!$B:$B,$A379,Movimenti!$C:$C,"Scarico"))</f>
        <v/>
      </c>
      <c r="J379" s="13">
        <f>IF($A379="","",D379+H379-I379)</f>
        <v/>
      </c>
      <c r="K379" s="14">
        <f>IF($A379="","",J379*G379)</f>
        <v/>
      </c>
      <c r="L379" s="15">
        <f>IF($A379="","",IF(J379&lt;=E379,"Riordinare","OK"))</f>
        <v/>
      </c>
    </row>
    <row r="380">
      <c r="A380" s="10" t="n"/>
      <c r="B380" s="10" t="n"/>
      <c r="C380" s="10" t="n"/>
      <c r="D380" s="11" t="n"/>
      <c r="E380" s="11" t="n"/>
      <c r="F380" s="11" t="n"/>
      <c r="G380" s="12" t="n"/>
      <c r="H380" s="13">
        <f>IF($A380="","",SUMIFS(Movimenti!$D:$D,Movimenti!$B:$B,$A380,Movimenti!$C:$C,"Carico"))</f>
        <v/>
      </c>
      <c r="I380" s="13">
        <f>IF($A380="","",SUMIFS(Movimenti!$D:$D,Movimenti!$B:$B,$A380,Movimenti!$C:$C,"Scarico"))</f>
        <v/>
      </c>
      <c r="J380" s="13">
        <f>IF($A380="","",D380+H380-I380)</f>
        <v/>
      </c>
      <c r="K380" s="14">
        <f>IF($A380="","",J380*G380)</f>
        <v/>
      </c>
      <c r="L380" s="15">
        <f>IF($A380="","",IF(J380&lt;=E380,"Riordinare","OK"))</f>
        <v/>
      </c>
    </row>
    <row r="381">
      <c r="A381" s="10" t="n"/>
      <c r="B381" s="10" t="n"/>
      <c r="C381" s="10" t="n"/>
      <c r="D381" s="11" t="n"/>
      <c r="E381" s="11" t="n"/>
      <c r="F381" s="11" t="n"/>
      <c r="G381" s="12" t="n"/>
      <c r="H381" s="13">
        <f>IF($A381="","",SUMIFS(Movimenti!$D:$D,Movimenti!$B:$B,$A381,Movimenti!$C:$C,"Carico"))</f>
        <v/>
      </c>
      <c r="I381" s="13">
        <f>IF($A381="","",SUMIFS(Movimenti!$D:$D,Movimenti!$B:$B,$A381,Movimenti!$C:$C,"Scarico"))</f>
        <v/>
      </c>
      <c r="J381" s="13">
        <f>IF($A381="","",D381+H381-I381)</f>
        <v/>
      </c>
      <c r="K381" s="14">
        <f>IF($A381="","",J381*G381)</f>
        <v/>
      </c>
      <c r="L381" s="15">
        <f>IF($A381="","",IF(J381&lt;=E381,"Riordinare","OK"))</f>
        <v/>
      </c>
    </row>
    <row r="382">
      <c r="A382" s="10" t="n"/>
      <c r="B382" s="10" t="n"/>
      <c r="C382" s="10" t="n"/>
      <c r="D382" s="11" t="n"/>
      <c r="E382" s="11" t="n"/>
      <c r="F382" s="11" t="n"/>
      <c r="G382" s="12" t="n"/>
      <c r="H382" s="13">
        <f>IF($A382="","",SUMIFS(Movimenti!$D:$D,Movimenti!$B:$B,$A382,Movimenti!$C:$C,"Carico"))</f>
        <v/>
      </c>
      <c r="I382" s="13">
        <f>IF($A382="","",SUMIFS(Movimenti!$D:$D,Movimenti!$B:$B,$A382,Movimenti!$C:$C,"Scarico"))</f>
        <v/>
      </c>
      <c r="J382" s="13">
        <f>IF($A382="","",D382+H382-I382)</f>
        <v/>
      </c>
      <c r="K382" s="14">
        <f>IF($A382="","",J382*G382)</f>
        <v/>
      </c>
      <c r="L382" s="15">
        <f>IF($A382="","",IF(J382&lt;=E382,"Riordinare","OK"))</f>
        <v/>
      </c>
    </row>
    <row r="383">
      <c r="A383" s="10" t="n"/>
      <c r="B383" s="10" t="n"/>
      <c r="C383" s="10" t="n"/>
      <c r="D383" s="11" t="n"/>
      <c r="E383" s="11" t="n"/>
      <c r="F383" s="11" t="n"/>
      <c r="G383" s="12" t="n"/>
      <c r="H383" s="13">
        <f>IF($A383="","",SUMIFS(Movimenti!$D:$D,Movimenti!$B:$B,$A383,Movimenti!$C:$C,"Carico"))</f>
        <v/>
      </c>
      <c r="I383" s="13">
        <f>IF($A383="","",SUMIFS(Movimenti!$D:$D,Movimenti!$B:$B,$A383,Movimenti!$C:$C,"Scarico"))</f>
        <v/>
      </c>
      <c r="J383" s="13">
        <f>IF($A383="","",D383+H383-I383)</f>
        <v/>
      </c>
      <c r="K383" s="14">
        <f>IF($A383="","",J383*G383)</f>
        <v/>
      </c>
      <c r="L383" s="15">
        <f>IF($A383="","",IF(J383&lt;=E383,"Riordinare","OK"))</f>
        <v/>
      </c>
    </row>
    <row r="384">
      <c r="A384" s="10" t="n"/>
      <c r="B384" s="10" t="n"/>
      <c r="C384" s="10" t="n"/>
      <c r="D384" s="11" t="n"/>
      <c r="E384" s="11" t="n"/>
      <c r="F384" s="11" t="n"/>
      <c r="G384" s="12" t="n"/>
      <c r="H384" s="13">
        <f>IF($A384="","",SUMIFS(Movimenti!$D:$D,Movimenti!$B:$B,$A384,Movimenti!$C:$C,"Carico"))</f>
        <v/>
      </c>
      <c r="I384" s="13">
        <f>IF($A384="","",SUMIFS(Movimenti!$D:$D,Movimenti!$B:$B,$A384,Movimenti!$C:$C,"Scarico"))</f>
        <v/>
      </c>
      <c r="J384" s="13">
        <f>IF($A384="","",D384+H384-I384)</f>
        <v/>
      </c>
      <c r="K384" s="14">
        <f>IF($A384="","",J384*G384)</f>
        <v/>
      </c>
      <c r="L384" s="15">
        <f>IF($A384="","",IF(J384&lt;=E384,"Riordinare","OK"))</f>
        <v/>
      </c>
    </row>
    <row r="385">
      <c r="A385" s="10" t="n"/>
      <c r="B385" s="10" t="n"/>
      <c r="C385" s="10" t="n"/>
      <c r="D385" s="11" t="n"/>
      <c r="E385" s="11" t="n"/>
      <c r="F385" s="11" t="n"/>
      <c r="G385" s="12" t="n"/>
      <c r="H385" s="13">
        <f>IF($A385="","",SUMIFS(Movimenti!$D:$D,Movimenti!$B:$B,$A385,Movimenti!$C:$C,"Carico"))</f>
        <v/>
      </c>
      <c r="I385" s="13">
        <f>IF($A385="","",SUMIFS(Movimenti!$D:$D,Movimenti!$B:$B,$A385,Movimenti!$C:$C,"Scarico"))</f>
        <v/>
      </c>
      <c r="J385" s="13">
        <f>IF($A385="","",D385+H385-I385)</f>
        <v/>
      </c>
      <c r="K385" s="14">
        <f>IF($A385="","",J385*G385)</f>
        <v/>
      </c>
      <c r="L385" s="15">
        <f>IF($A385="","",IF(J385&lt;=E385,"Riordinare","OK"))</f>
        <v/>
      </c>
    </row>
    <row r="386">
      <c r="A386" s="10" t="n"/>
      <c r="B386" s="10" t="n"/>
      <c r="C386" s="10" t="n"/>
      <c r="D386" s="11" t="n"/>
      <c r="E386" s="11" t="n"/>
      <c r="F386" s="11" t="n"/>
      <c r="G386" s="12" t="n"/>
      <c r="H386" s="13">
        <f>IF($A386="","",SUMIFS(Movimenti!$D:$D,Movimenti!$B:$B,$A386,Movimenti!$C:$C,"Carico"))</f>
        <v/>
      </c>
      <c r="I386" s="13">
        <f>IF($A386="","",SUMIFS(Movimenti!$D:$D,Movimenti!$B:$B,$A386,Movimenti!$C:$C,"Scarico"))</f>
        <v/>
      </c>
      <c r="J386" s="13">
        <f>IF($A386="","",D386+H386-I386)</f>
        <v/>
      </c>
      <c r="K386" s="14">
        <f>IF($A386="","",J386*G386)</f>
        <v/>
      </c>
      <c r="L386" s="15">
        <f>IF($A386="","",IF(J386&lt;=E386,"Riordinare","OK"))</f>
        <v/>
      </c>
    </row>
    <row r="387">
      <c r="A387" s="10" t="n"/>
      <c r="B387" s="10" t="n"/>
      <c r="C387" s="10" t="n"/>
      <c r="D387" s="11" t="n"/>
      <c r="E387" s="11" t="n"/>
      <c r="F387" s="11" t="n"/>
      <c r="G387" s="12" t="n"/>
      <c r="H387" s="13">
        <f>IF($A387="","",SUMIFS(Movimenti!$D:$D,Movimenti!$B:$B,$A387,Movimenti!$C:$C,"Carico"))</f>
        <v/>
      </c>
      <c r="I387" s="13">
        <f>IF($A387="","",SUMIFS(Movimenti!$D:$D,Movimenti!$B:$B,$A387,Movimenti!$C:$C,"Scarico"))</f>
        <v/>
      </c>
      <c r="J387" s="13">
        <f>IF($A387="","",D387+H387-I387)</f>
        <v/>
      </c>
      <c r="K387" s="14">
        <f>IF($A387="","",J387*G387)</f>
        <v/>
      </c>
      <c r="L387" s="15">
        <f>IF($A387="","",IF(J387&lt;=E387,"Riordinare","OK"))</f>
        <v/>
      </c>
    </row>
    <row r="388">
      <c r="A388" s="10" t="n"/>
      <c r="B388" s="10" t="n"/>
      <c r="C388" s="10" t="n"/>
      <c r="D388" s="11" t="n"/>
      <c r="E388" s="11" t="n"/>
      <c r="F388" s="11" t="n"/>
      <c r="G388" s="12" t="n"/>
      <c r="H388" s="13">
        <f>IF($A388="","",SUMIFS(Movimenti!$D:$D,Movimenti!$B:$B,$A388,Movimenti!$C:$C,"Carico"))</f>
        <v/>
      </c>
      <c r="I388" s="13">
        <f>IF($A388="","",SUMIFS(Movimenti!$D:$D,Movimenti!$B:$B,$A388,Movimenti!$C:$C,"Scarico"))</f>
        <v/>
      </c>
      <c r="J388" s="13">
        <f>IF($A388="","",D388+H388-I388)</f>
        <v/>
      </c>
      <c r="K388" s="14">
        <f>IF($A388="","",J388*G388)</f>
        <v/>
      </c>
      <c r="L388" s="15">
        <f>IF($A388="","",IF(J388&lt;=E388,"Riordinare","OK"))</f>
        <v/>
      </c>
    </row>
    <row r="389">
      <c r="A389" s="10" t="n"/>
      <c r="B389" s="10" t="n"/>
      <c r="C389" s="10" t="n"/>
      <c r="D389" s="11" t="n"/>
      <c r="E389" s="11" t="n"/>
      <c r="F389" s="11" t="n"/>
      <c r="G389" s="12" t="n"/>
      <c r="H389" s="13">
        <f>IF($A389="","",SUMIFS(Movimenti!$D:$D,Movimenti!$B:$B,$A389,Movimenti!$C:$C,"Carico"))</f>
        <v/>
      </c>
      <c r="I389" s="13">
        <f>IF($A389="","",SUMIFS(Movimenti!$D:$D,Movimenti!$B:$B,$A389,Movimenti!$C:$C,"Scarico"))</f>
        <v/>
      </c>
      <c r="J389" s="13">
        <f>IF($A389="","",D389+H389-I389)</f>
        <v/>
      </c>
      <c r="K389" s="14">
        <f>IF($A389="","",J389*G389)</f>
        <v/>
      </c>
      <c r="L389" s="15">
        <f>IF($A389="","",IF(J389&lt;=E389,"Riordinare","OK"))</f>
        <v/>
      </c>
    </row>
    <row r="390">
      <c r="A390" s="10" t="n"/>
      <c r="B390" s="10" t="n"/>
      <c r="C390" s="10" t="n"/>
      <c r="D390" s="11" t="n"/>
      <c r="E390" s="11" t="n"/>
      <c r="F390" s="11" t="n"/>
      <c r="G390" s="12" t="n"/>
      <c r="H390" s="13">
        <f>IF($A390="","",SUMIFS(Movimenti!$D:$D,Movimenti!$B:$B,$A390,Movimenti!$C:$C,"Carico"))</f>
        <v/>
      </c>
      <c r="I390" s="13">
        <f>IF($A390="","",SUMIFS(Movimenti!$D:$D,Movimenti!$B:$B,$A390,Movimenti!$C:$C,"Scarico"))</f>
        <v/>
      </c>
      <c r="J390" s="13">
        <f>IF($A390="","",D390+H390-I390)</f>
        <v/>
      </c>
      <c r="K390" s="14">
        <f>IF($A390="","",J390*G390)</f>
        <v/>
      </c>
      <c r="L390" s="15">
        <f>IF($A390="","",IF(J390&lt;=E390,"Riordinare","OK"))</f>
        <v/>
      </c>
    </row>
    <row r="391">
      <c r="A391" s="10" t="n"/>
      <c r="B391" s="10" t="n"/>
      <c r="C391" s="10" t="n"/>
      <c r="D391" s="11" t="n"/>
      <c r="E391" s="11" t="n"/>
      <c r="F391" s="11" t="n"/>
      <c r="G391" s="12" t="n"/>
      <c r="H391" s="13">
        <f>IF($A391="","",SUMIFS(Movimenti!$D:$D,Movimenti!$B:$B,$A391,Movimenti!$C:$C,"Carico"))</f>
        <v/>
      </c>
      <c r="I391" s="13">
        <f>IF($A391="","",SUMIFS(Movimenti!$D:$D,Movimenti!$B:$B,$A391,Movimenti!$C:$C,"Scarico"))</f>
        <v/>
      </c>
      <c r="J391" s="13">
        <f>IF($A391="","",D391+H391-I391)</f>
        <v/>
      </c>
      <c r="K391" s="14">
        <f>IF($A391="","",J391*G391)</f>
        <v/>
      </c>
      <c r="L391" s="15">
        <f>IF($A391="","",IF(J391&lt;=E391,"Riordinare","OK"))</f>
        <v/>
      </c>
    </row>
    <row r="392">
      <c r="A392" s="10" t="n"/>
      <c r="B392" s="10" t="n"/>
      <c r="C392" s="10" t="n"/>
      <c r="D392" s="11" t="n"/>
      <c r="E392" s="11" t="n"/>
      <c r="F392" s="11" t="n"/>
      <c r="G392" s="12" t="n"/>
      <c r="H392" s="13">
        <f>IF($A392="","",SUMIFS(Movimenti!$D:$D,Movimenti!$B:$B,$A392,Movimenti!$C:$C,"Carico"))</f>
        <v/>
      </c>
      <c r="I392" s="13">
        <f>IF($A392="","",SUMIFS(Movimenti!$D:$D,Movimenti!$B:$B,$A392,Movimenti!$C:$C,"Scarico"))</f>
        <v/>
      </c>
      <c r="J392" s="13">
        <f>IF($A392="","",D392+H392-I392)</f>
        <v/>
      </c>
      <c r="K392" s="14">
        <f>IF($A392="","",J392*G392)</f>
        <v/>
      </c>
      <c r="L392" s="15">
        <f>IF($A392="","",IF(J392&lt;=E392,"Riordinare","OK"))</f>
        <v/>
      </c>
    </row>
    <row r="393">
      <c r="A393" s="10" t="n"/>
      <c r="B393" s="10" t="n"/>
      <c r="C393" s="10" t="n"/>
      <c r="D393" s="11" t="n"/>
      <c r="E393" s="11" t="n"/>
      <c r="F393" s="11" t="n"/>
      <c r="G393" s="12" t="n"/>
      <c r="H393" s="13">
        <f>IF($A393="","",SUMIFS(Movimenti!$D:$D,Movimenti!$B:$B,$A393,Movimenti!$C:$C,"Carico"))</f>
        <v/>
      </c>
      <c r="I393" s="13">
        <f>IF($A393="","",SUMIFS(Movimenti!$D:$D,Movimenti!$B:$B,$A393,Movimenti!$C:$C,"Scarico"))</f>
        <v/>
      </c>
      <c r="J393" s="13">
        <f>IF($A393="","",D393+H393-I393)</f>
        <v/>
      </c>
      <c r="K393" s="14">
        <f>IF($A393="","",J393*G393)</f>
        <v/>
      </c>
      <c r="L393" s="15">
        <f>IF($A393="","",IF(J393&lt;=E393,"Riordinare","OK"))</f>
        <v/>
      </c>
    </row>
    <row r="394">
      <c r="A394" s="10" t="n"/>
      <c r="B394" s="10" t="n"/>
      <c r="C394" s="10" t="n"/>
      <c r="D394" s="11" t="n"/>
      <c r="E394" s="11" t="n"/>
      <c r="F394" s="11" t="n"/>
      <c r="G394" s="12" t="n"/>
      <c r="H394" s="13">
        <f>IF($A394="","",SUMIFS(Movimenti!$D:$D,Movimenti!$B:$B,$A394,Movimenti!$C:$C,"Carico"))</f>
        <v/>
      </c>
      <c r="I394" s="13">
        <f>IF($A394="","",SUMIFS(Movimenti!$D:$D,Movimenti!$B:$B,$A394,Movimenti!$C:$C,"Scarico"))</f>
        <v/>
      </c>
      <c r="J394" s="13">
        <f>IF($A394="","",D394+H394-I394)</f>
        <v/>
      </c>
      <c r="K394" s="14">
        <f>IF($A394="","",J394*G394)</f>
        <v/>
      </c>
      <c r="L394" s="15">
        <f>IF($A394="","",IF(J394&lt;=E394,"Riordinare","OK"))</f>
        <v/>
      </c>
    </row>
    <row r="395">
      <c r="A395" s="10" t="n"/>
      <c r="B395" s="10" t="n"/>
      <c r="C395" s="10" t="n"/>
      <c r="D395" s="11" t="n"/>
      <c r="E395" s="11" t="n"/>
      <c r="F395" s="11" t="n"/>
      <c r="G395" s="12" t="n"/>
      <c r="H395" s="13">
        <f>IF($A395="","",SUMIFS(Movimenti!$D:$D,Movimenti!$B:$B,$A395,Movimenti!$C:$C,"Carico"))</f>
        <v/>
      </c>
      <c r="I395" s="13">
        <f>IF($A395="","",SUMIFS(Movimenti!$D:$D,Movimenti!$B:$B,$A395,Movimenti!$C:$C,"Scarico"))</f>
        <v/>
      </c>
      <c r="J395" s="13">
        <f>IF($A395="","",D395+H395-I395)</f>
        <v/>
      </c>
      <c r="K395" s="14">
        <f>IF($A395="","",J395*G395)</f>
        <v/>
      </c>
      <c r="L395" s="15">
        <f>IF($A395="","",IF(J395&lt;=E395,"Riordinare","OK"))</f>
        <v/>
      </c>
    </row>
    <row r="396">
      <c r="A396" s="10" t="n"/>
      <c r="B396" s="10" t="n"/>
      <c r="C396" s="10" t="n"/>
      <c r="D396" s="11" t="n"/>
      <c r="E396" s="11" t="n"/>
      <c r="F396" s="11" t="n"/>
      <c r="G396" s="12" t="n"/>
      <c r="H396" s="13">
        <f>IF($A396="","",SUMIFS(Movimenti!$D:$D,Movimenti!$B:$B,$A396,Movimenti!$C:$C,"Carico"))</f>
        <v/>
      </c>
      <c r="I396" s="13">
        <f>IF($A396="","",SUMIFS(Movimenti!$D:$D,Movimenti!$B:$B,$A396,Movimenti!$C:$C,"Scarico"))</f>
        <v/>
      </c>
      <c r="J396" s="13">
        <f>IF($A396="","",D396+H396-I396)</f>
        <v/>
      </c>
      <c r="K396" s="14">
        <f>IF($A396="","",J396*G396)</f>
        <v/>
      </c>
      <c r="L396" s="15">
        <f>IF($A396="","",IF(J396&lt;=E396,"Riordinare","OK"))</f>
        <v/>
      </c>
    </row>
    <row r="397">
      <c r="A397" s="10" t="n"/>
      <c r="B397" s="10" t="n"/>
      <c r="C397" s="10" t="n"/>
      <c r="D397" s="11" t="n"/>
      <c r="E397" s="11" t="n"/>
      <c r="F397" s="11" t="n"/>
      <c r="G397" s="12" t="n"/>
      <c r="H397" s="13">
        <f>IF($A397="","",SUMIFS(Movimenti!$D:$D,Movimenti!$B:$B,$A397,Movimenti!$C:$C,"Carico"))</f>
        <v/>
      </c>
      <c r="I397" s="13">
        <f>IF($A397="","",SUMIFS(Movimenti!$D:$D,Movimenti!$B:$B,$A397,Movimenti!$C:$C,"Scarico"))</f>
        <v/>
      </c>
      <c r="J397" s="13">
        <f>IF($A397="","",D397+H397-I397)</f>
        <v/>
      </c>
      <c r="K397" s="14">
        <f>IF($A397="","",J397*G397)</f>
        <v/>
      </c>
      <c r="L397" s="15">
        <f>IF($A397="","",IF(J397&lt;=E397,"Riordinare","OK"))</f>
        <v/>
      </c>
    </row>
    <row r="398">
      <c r="A398" s="10" t="n"/>
      <c r="B398" s="10" t="n"/>
      <c r="C398" s="10" t="n"/>
      <c r="D398" s="11" t="n"/>
      <c r="E398" s="11" t="n"/>
      <c r="F398" s="11" t="n"/>
      <c r="G398" s="12" t="n"/>
      <c r="H398" s="13">
        <f>IF($A398="","",SUMIFS(Movimenti!$D:$D,Movimenti!$B:$B,$A398,Movimenti!$C:$C,"Carico"))</f>
        <v/>
      </c>
      <c r="I398" s="13">
        <f>IF($A398="","",SUMIFS(Movimenti!$D:$D,Movimenti!$B:$B,$A398,Movimenti!$C:$C,"Scarico"))</f>
        <v/>
      </c>
      <c r="J398" s="13">
        <f>IF($A398="","",D398+H398-I398)</f>
        <v/>
      </c>
      <c r="K398" s="14">
        <f>IF($A398="","",J398*G398)</f>
        <v/>
      </c>
      <c r="L398" s="15">
        <f>IF($A398="","",IF(J398&lt;=E398,"Riordinare","OK"))</f>
        <v/>
      </c>
    </row>
    <row r="399">
      <c r="A399" s="10" t="n"/>
      <c r="B399" s="10" t="n"/>
      <c r="C399" s="10" t="n"/>
      <c r="D399" s="11" t="n"/>
      <c r="E399" s="11" t="n"/>
      <c r="F399" s="11" t="n"/>
      <c r="G399" s="12" t="n"/>
      <c r="H399" s="13">
        <f>IF($A399="","",SUMIFS(Movimenti!$D:$D,Movimenti!$B:$B,$A399,Movimenti!$C:$C,"Carico"))</f>
        <v/>
      </c>
      <c r="I399" s="13">
        <f>IF($A399="","",SUMIFS(Movimenti!$D:$D,Movimenti!$B:$B,$A399,Movimenti!$C:$C,"Scarico"))</f>
        <v/>
      </c>
      <c r="J399" s="13">
        <f>IF($A399="","",D399+H399-I399)</f>
        <v/>
      </c>
      <c r="K399" s="14">
        <f>IF($A399="","",J399*G399)</f>
        <v/>
      </c>
      <c r="L399" s="15">
        <f>IF($A399="","",IF(J399&lt;=E399,"Riordinare","OK"))</f>
        <v/>
      </c>
    </row>
    <row r="400">
      <c r="A400" s="10" t="n"/>
      <c r="B400" s="10" t="n"/>
      <c r="C400" s="10" t="n"/>
      <c r="D400" s="11" t="n"/>
      <c r="E400" s="11" t="n"/>
      <c r="F400" s="11" t="n"/>
      <c r="G400" s="12" t="n"/>
      <c r="H400" s="13">
        <f>IF($A400="","",SUMIFS(Movimenti!$D:$D,Movimenti!$B:$B,$A400,Movimenti!$C:$C,"Carico"))</f>
        <v/>
      </c>
      <c r="I400" s="13">
        <f>IF($A400="","",SUMIFS(Movimenti!$D:$D,Movimenti!$B:$B,$A400,Movimenti!$C:$C,"Scarico"))</f>
        <v/>
      </c>
      <c r="J400" s="13">
        <f>IF($A400="","",D400+H400-I400)</f>
        <v/>
      </c>
      <c r="K400" s="14">
        <f>IF($A400="","",J400*G400)</f>
        <v/>
      </c>
      <c r="L400" s="15">
        <f>IF($A400="","",IF(J400&lt;=E400,"Riordinare","OK"))</f>
        <v/>
      </c>
    </row>
    <row r="401">
      <c r="A401" s="10" t="n"/>
      <c r="B401" s="10" t="n"/>
      <c r="C401" s="10" t="n"/>
      <c r="D401" s="11" t="n"/>
      <c r="E401" s="11" t="n"/>
      <c r="F401" s="11" t="n"/>
      <c r="G401" s="12" t="n"/>
      <c r="H401" s="13">
        <f>IF($A401="","",SUMIFS(Movimenti!$D:$D,Movimenti!$B:$B,$A401,Movimenti!$C:$C,"Carico"))</f>
        <v/>
      </c>
      <c r="I401" s="13">
        <f>IF($A401="","",SUMIFS(Movimenti!$D:$D,Movimenti!$B:$B,$A401,Movimenti!$C:$C,"Scarico"))</f>
        <v/>
      </c>
      <c r="J401" s="13">
        <f>IF($A401="","",D401+H401-I401)</f>
        <v/>
      </c>
      <c r="K401" s="14">
        <f>IF($A401="","",J401*G401)</f>
        <v/>
      </c>
      <c r="L401" s="15">
        <f>IF($A401="","",IF(J401&lt;=E401,"Riordinare","OK"))</f>
        <v/>
      </c>
    </row>
    <row r="402">
      <c r="A402" s="10" t="n"/>
      <c r="B402" s="10" t="n"/>
      <c r="C402" s="10" t="n"/>
      <c r="D402" s="11" t="n"/>
      <c r="E402" s="11" t="n"/>
      <c r="F402" s="11" t="n"/>
      <c r="G402" s="12" t="n"/>
      <c r="H402" s="13">
        <f>IF($A402="","",SUMIFS(Movimenti!$D:$D,Movimenti!$B:$B,$A402,Movimenti!$C:$C,"Carico"))</f>
        <v/>
      </c>
      <c r="I402" s="13">
        <f>IF($A402="","",SUMIFS(Movimenti!$D:$D,Movimenti!$B:$B,$A402,Movimenti!$C:$C,"Scarico"))</f>
        <v/>
      </c>
      <c r="J402" s="13">
        <f>IF($A402="","",D402+H402-I402)</f>
        <v/>
      </c>
      <c r="K402" s="14">
        <f>IF($A402="","",J402*G402)</f>
        <v/>
      </c>
      <c r="L402" s="15">
        <f>IF($A402="","",IF(J402&lt;=E402,"Riordinare","OK"))</f>
        <v/>
      </c>
    </row>
    <row r="403">
      <c r="A403" s="10" t="n"/>
      <c r="B403" s="10" t="n"/>
      <c r="C403" s="10" t="n"/>
      <c r="D403" s="11" t="n"/>
      <c r="E403" s="11" t="n"/>
      <c r="F403" s="11" t="n"/>
      <c r="G403" s="12" t="n"/>
      <c r="H403" s="13">
        <f>IF($A403="","",SUMIFS(Movimenti!$D:$D,Movimenti!$B:$B,$A403,Movimenti!$C:$C,"Carico"))</f>
        <v/>
      </c>
      <c r="I403" s="13">
        <f>IF($A403="","",SUMIFS(Movimenti!$D:$D,Movimenti!$B:$B,$A403,Movimenti!$C:$C,"Scarico"))</f>
        <v/>
      </c>
      <c r="J403" s="13">
        <f>IF($A403="","",D403+H403-I403)</f>
        <v/>
      </c>
      <c r="K403" s="14">
        <f>IF($A403="","",J403*G403)</f>
        <v/>
      </c>
      <c r="L403" s="15">
        <f>IF($A403="","",IF(J403&lt;=E403,"Riordinare","OK"))</f>
        <v/>
      </c>
    </row>
    <row r="404">
      <c r="A404" s="10" t="n"/>
      <c r="B404" s="10" t="n"/>
      <c r="C404" s="10" t="n"/>
      <c r="D404" s="11" t="n"/>
      <c r="E404" s="11" t="n"/>
      <c r="F404" s="11" t="n"/>
      <c r="G404" s="12" t="n"/>
      <c r="H404" s="13">
        <f>IF($A404="","",SUMIFS(Movimenti!$D:$D,Movimenti!$B:$B,$A404,Movimenti!$C:$C,"Carico"))</f>
        <v/>
      </c>
      <c r="I404" s="13">
        <f>IF($A404="","",SUMIFS(Movimenti!$D:$D,Movimenti!$B:$B,$A404,Movimenti!$C:$C,"Scarico"))</f>
        <v/>
      </c>
      <c r="J404" s="13">
        <f>IF($A404="","",D404+H404-I404)</f>
        <v/>
      </c>
      <c r="K404" s="14">
        <f>IF($A404="","",J404*G404)</f>
        <v/>
      </c>
      <c r="L404" s="15">
        <f>IF($A404="","",IF(J404&lt;=E404,"Riordinare","OK"))</f>
        <v/>
      </c>
    </row>
    <row r="405">
      <c r="A405" s="10" t="n"/>
      <c r="B405" s="10" t="n"/>
      <c r="C405" s="10" t="n"/>
      <c r="D405" s="11" t="n"/>
      <c r="E405" s="11" t="n"/>
      <c r="F405" s="11" t="n"/>
      <c r="G405" s="12" t="n"/>
      <c r="H405" s="13">
        <f>IF($A405="","",SUMIFS(Movimenti!$D:$D,Movimenti!$B:$B,$A405,Movimenti!$C:$C,"Carico"))</f>
        <v/>
      </c>
      <c r="I405" s="13">
        <f>IF($A405="","",SUMIFS(Movimenti!$D:$D,Movimenti!$B:$B,$A405,Movimenti!$C:$C,"Scarico"))</f>
        <v/>
      </c>
      <c r="J405" s="13">
        <f>IF($A405="","",D405+H405-I405)</f>
        <v/>
      </c>
      <c r="K405" s="14">
        <f>IF($A405="","",J405*G405)</f>
        <v/>
      </c>
      <c r="L405" s="15">
        <f>IF($A405="","",IF(J405&lt;=E405,"Riordinare","OK"))</f>
        <v/>
      </c>
    </row>
    <row r="406">
      <c r="A406" s="10" t="n"/>
      <c r="B406" s="10" t="n"/>
      <c r="C406" s="10" t="n"/>
      <c r="D406" s="11" t="n"/>
      <c r="E406" s="11" t="n"/>
      <c r="F406" s="11" t="n"/>
      <c r="G406" s="12" t="n"/>
      <c r="H406" s="13">
        <f>IF($A406="","",SUMIFS(Movimenti!$D:$D,Movimenti!$B:$B,$A406,Movimenti!$C:$C,"Carico"))</f>
        <v/>
      </c>
      <c r="I406" s="13">
        <f>IF($A406="","",SUMIFS(Movimenti!$D:$D,Movimenti!$B:$B,$A406,Movimenti!$C:$C,"Scarico"))</f>
        <v/>
      </c>
      <c r="J406" s="13">
        <f>IF($A406="","",D406+H406-I406)</f>
        <v/>
      </c>
      <c r="K406" s="14">
        <f>IF($A406="","",J406*G406)</f>
        <v/>
      </c>
      <c r="L406" s="15">
        <f>IF($A406="","",IF(J406&lt;=E406,"Riordinare","OK"))</f>
        <v/>
      </c>
    </row>
    <row r="407">
      <c r="A407" s="10" t="n"/>
      <c r="B407" s="10" t="n"/>
      <c r="C407" s="10" t="n"/>
      <c r="D407" s="11" t="n"/>
      <c r="E407" s="11" t="n"/>
      <c r="F407" s="11" t="n"/>
      <c r="G407" s="12" t="n"/>
      <c r="H407" s="13">
        <f>IF($A407="","",SUMIFS(Movimenti!$D:$D,Movimenti!$B:$B,$A407,Movimenti!$C:$C,"Carico"))</f>
        <v/>
      </c>
      <c r="I407" s="13">
        <f>IF($A407="","",SUMIFS(Movimenti!$D:$D,Movimenti!$B:$B,$A407,Movimenti!$C:$C,"Scarico"))</f>
        <v/>
      </c>
      <c r="J407" s="13">
        <f>IF($A407="","",D407+H407-I407)</f>
        <v/>
      </c>
      <c r="K407" s="14">
        <f>IF($A407="","",J407*G407)</f>
        <v/>
      </c>
      <c r="L407" s="15">
        <f>IF($A407="","",IF(J407&lt;=E407,"Riordinare","OK"))</f>
        <v/>
      </c>
    </row>
    <row r="408">
      <c r="A408" s="10" t="n"/>
      <c r="B408" s="10" t="n"/>
      <c r="C408" s="10" t="n"/>
      <c r="D408" s="11" t="n"/>
      <c r="E408" s="11" t="n"/>
      <c r="F408" s="11" t="n"/>
      <c r="G408" s="12" t="n"/>
      <c r="H408" s="13">
        <f>IF($A408="","",SUMIFS(Movimenti!$D:$D,Movimenti!$B:$B,$A408,Movimenti!$C:$C,"Carico"))</f>
        <v/>
      </c>
      <c r="I408" s="13">
        <f>IF($A408="","",SUMIFS(Movimenti!$D:$D,Movimenti!$B:$B,$A408,Movimenti!$C:$C,"Scarico"))</f>
        <v/>
      </c>
      <c r="J408" s="13">
        <f>IF($A408="","",D408+H408-I408)</f>
        <v/>
      </c>
      <c r="K408" s="14">
        <f>IF($A408="","",J408*G408)</f>
        <v/>
      </c>
      <c r="L408" s="15">
        <f>IF($A408="","",IF(J408&lt;=E408,"Riordinare","OK"))</f>
        <v/>
      </c>
    </row>
    <row r="409">
      <c r="A409" s="10" t="n"/>
      <c r="B409" s="10" t="n"/>
      <c r="C409" s="10" t="n"/>
      <c r="D409" s="11" t="n"/>
      <c r="E409" s="11" t="n"/>
      <c r="F409" s="11" t="n"/>
      <c r="G409" s="12" t="n"/>
      <c r="H409" s="13">
        <f>IF($A409="","",SUMIFS(Movimenti!$D:$D,Movimenti!$B:$B,$A409,Movimenti!$C:$C,"Carico"))</f>
        <v/>
      </c>
      <c r="I409" s="13">
        <f>IF($A409="","",SUMIFS(Movimenti!$D:$D,Movimenti!$B:$B,$A409,Movimenti!$C:$C,"Scarico"))</f>
        <v/>
      </c>
      <c r="J409" s="13">
        <f>IF($A409="","",D409+H409-I409)</f>
        <v/>
      </c>
      <c r="K409" s="14">
        <f>IF($A409="","",J409*G409)</f>
        <v/>
      </c>
      <c r="L409" s="15">
        <f>IF($A409="","",IF(J409&lt;=E409,"Riordinare","OK"))</f>
        <v/>
      </c>
    </row>
    <row r="410">
      <c r="A410" s="10" t="n"/>
      <c r="B410" s="10" t="n"/>
      <c r="C410" s="10" t="n"/>
      <c r="D410" s="11" t="n"/>
      <c r="E410" s="11" t="n"/>
      <c r="F410" s="11" t="n"/>
      <c r="G410" s="12" t="n"/>
      <c r="H410" s="13">
        <f>IF($A410="","",SUMIFS(Movimenti!$D:$D,Movimenti!$B:$B,$A410,Movimenti!$C:$C,"Carico"))</f>
        <v/>
      </c>
      <c r="I410" s="13">
        <f>IF($A410="","",SUMIFS(Movimenti!$D:$D,Movimenti!$B:$B,$A410,Movimenti!$C:$C,"Scarico"))</f>
        <v/>
      </c>
      <c r="J410" s="13">
        <f>IF($A410="","",D410+H410-I410)</f>
        <v/>
      </c>
      <c r="K410" s="14">
        <f>IF($A410="","",J410*G410)</f>
        <v/>
      </c>
      <c r="L410" s="15">
        <f>IF($A410="","",IF(J410&lt;=E410,"Riordinare","OK"))</f>
        <v/>
      </c>
    </row>
    <row r="411">
      <c r="A411" s="10" t="n"/>
      <c r="B411" s="10" t="n"/>
      <c r="C411" s="10" t="n"/>
      <c r="D411" s="11" t="n"/>
      <c r="E411" s="11" t="n"/>
      <c r="F411" s="11" t="n"/>
      <c r="G411" s="12" t="n"/>
      <c r="H411" s="13">
        <f>IF($A411="","",SUMIFS(Movimenti!$D:$D,Movimenti!$B:$B,$A411,Movimenti!$C:$C,"Carico"))</f>
        <v/>
      </c>
      <c r="I411" s="13">
        <f>IF($A411="","",SUMIFS(Movimenti!$D:$D,Movimenti!$B:$B,$A411,Movimenti!$C:$C,"Scarico"))</f>
        <v/>
      </c>
      <c r="J411" s="13">
        <f>IF($A411="","",D411+H411-I411)</f>
        <v/>
      </c>
      <c r="K411" s="14">
        <f>IF($A411="","",J411*G411)</f>
        <v/>
      </c>
      <c r="L411" s="15">
        <f>IF($A411="","",IF(J411&lt;=E411,"Riordinare","OK"))</f>
        <v/>
      </c>
    </row>
    <row r="412">
      <c r="A412" s="10" t="n"/>
      <c r="B412" s="10" t="n"/>
      <c r="C412" s="10" t="n"/>
      <c r="D412" s="11" t="n"/>
      <c r="E412" s="11" t="n"/>
      <c r="F412" s="11" t="n"/>
      <c r="G412" s="12" t="n"/>
      <c r="H412" s="13">
        <f>IF($A412="","",SUMIFS(Movimenti!$D:$D,Movimenti!$B:$B,$A412,Movimenti!$C:$C,"Carico"))</f>
        <v/>
      </c>
      <c r="I412" s="13">
        <f>IF($A412="","",SUMIFS(Movimenti!$D:$D,Movimenti!$B:$B,$A412,Movimenti!$C:$C,"Scarico"))</f>
        <v/>
      </c>
      <c r="J412" s="13">
        <f>IF($A412="","",D412+H412-I412)</f>
        <v/>
      </c>
      <c r="K412" s="14">
        <f>IF($A412="","",J412*G412)</f>
        <v/>
      </c>
      <c r="L412" s="15">
        <f>IF($A412="","",IF(J412&lt;=E412,"Riordinare","OK"))</f>
        <v/>
      </c>
    </row>
    <row r="413">
      <c r="A413" s="10" t="n"/>
      <c r="B413" s="10" t="n"/>
      <c r="C413" s="10" t="n"/>
      <c r="D413" s="11" t="n"/>
      <c r="E413" s="11" t="n"/>
      <c r="F413" s="11" t="n"/>
      <c r="G413" s="12" t="n"/>
      <c r="H413" s="13">
        <f>IF($A413="","",SUMIFS(Movimenti!$D:$D,Movimenti!$B:$B,$A413,Movimenti!$C:$C,"Carico"))</f>
        <v/>
      </c>
      <c r="I413" s="13">
        <f>IF($A413="","",SUMIFS(Movimenti!$D:$D,Movimenti!$B:$B,$A413,Movimenti!$C:$C,"Scarico"))</f>
        <v/>
      </c>
      <c r="J413" s="13">
        <f>IF($A413="","",D413+H413-I413)</f>
        <v/>
      </c>
      <c r="K413" s="14">
        <f>IF($A413="","",J413*G413)</f>
        <v/>
      </c>
      <c r="L413" s="15">
        <f>IF($A413="","",IF(J413&lt;=E413,"Riordinare","OK"))</f>
        <v/>
      </c>
    </row>
    <row r="414">
      <c r="A414" s="10" t="n"/>
      <c r="B414" s="10" t="n"/>
      <c r="C414" s="10" t="n"/>
      <c r="D414" s="11" t="n"/>
      <c r="E414" s="11" t="n"/>
      <c r="F414" s="11" t="n"/>
      <c r="G414" s="12" t="n"/>
      <c r="H414" s="13">
        <f>IF($A414="","",SUMIFS(Movimenti!$D:$D,Movimenti!$B:$B,$A414,Movimenti!$C:$C,"Carico"))</f>
        <v/>
      </c>
      <c r="I414" s="13">
        <f>IF($A414="","",SUMIFS(Movimenti!$D:$D,Movimenti!$B:$B,$A414,Movimenti!$C:$C,"Scarico"))</f>
        <v/>
      </c>
      <c r="J414" s="13">
        <f>IF($A414="","",D414+H414-I414)</f>
        <v/>
      </c>
      <c r="K414" s="14">
        <f>IF($A414="","",J414*G414)</f>
        <v/>
      </c>
      <c r="L414" s="15">
        <f>IF($A414="","",IF(J414&lt;=E414,"Riordinare","OK"))</f>
        <v/>
      </c>
    </row>
    <row r="415">
      <c r="A415" s="10" t="n"/>
      <c r="B415" s="10" t="n"/>
      <c r="C415" s="10" t="n"/>
      <c r="D415" s="11" t="n"/>
      <c r="E415" s="11" t="n"/>
      <c r="F415" s="11" t="n"/>
      <c r="G415" s="12" t="n"/>
      <c r="H415" s="13">
        <f>IF($A415="","",SUMIFS(Movimenti!$D:$D,Movimenti!$B:$B,$A415,Movimenti!$C:$C,"Carico"))</f>
        <v/>
      </c>
      <c r="I415" s="13">
        <f>IF($A415="","",SUMIFS(Movimenti!$D:$D,Movimenti!$B:$B,$A415,Movimenti!$C:$C,"Scarico"))</f>
        <v/>
      </c>
      <c r="J415" s="13">
        <f>IF($A415="","",D415+H415-I415)</f>
        <v/>
      </c>
      <c r="K415" s="14">
        <f>IF($A415="","",J415*G415)</f>
        <v/>
      </c>
      <c r="L415" s="15">
        <f>IF($A415="","",IF(J415&lt;=E415,"Riordinare","OK"))</f>
        <v/>
      </c>
    </row>
    <row r="416">
      <c r="A416" s="10" t="n"/>
      <c r="B416" s="10" t="n"/>
      <c r="C416" s="10" t="n"/>
      <c r="D416" s="11" t="n"/>
      <c r="E416" s="11" t="n"/>
      <c r="F416" s="11" t="n"/>
      <c r="G416" s="12" t="n"/>
      <c r="H416" s="13">
        <f>IF($A416="","",SUMIFS(Movimenti!$D:$D,Movimenti!$B:$B,$A416,Movimenti!$C:$C,"Carico"))</f>
        <v/>
      </c>
      <c r="I416" s="13">
        <f>IF($A416="","",SUMIFS(Movimenti!$D:$D,Movimenti!$B:$B,$A416,Movimenti!$C:$C,"Scarico"))</f>
        <v/>
      </c>
      <c r="J416" s="13">
        <f>IF($A416="","",D416+H416-I416)</f>
        <v/>
      </c>
      <c r="K416" s="14">
        <f>IF($A416="","",J416*G416)</f>
        <v/>
      </c>
      <c r="L416" s="15">
        <f>IF($A416="","",IF(J416&lt;=E416,"Riordinare","OK"))</f>
        <v/>
      </c>
    </row>
    <row r="417">
      <c r="A417" s="10" t="n"/>
      <c r="B417" s="10" t="n"/>
      <c r="C417" s="10" t="n"/>
      <c r="D417" s="11" t="n"/>
      <c r="E417" s="11" t="n"/>
      <c r="F417" s="11" t="n"/>
      <c r="G417" s="12" t="n"/>
      <c r="H417" s="13">
        <f>IF($A417="","",SUMIFS(Movimenti!$D:$D,Movimenti!$B:$B,$A417,Movimenti!$C:$C,"Carico"))</f>
        <v/>
      </c>
      <c r="I417" s="13">
        <f>IF($A417="","",SUMIFS(Movimenti!$D:$D,Movimenti!$B:$B,$A417,Movimenti!$C:$C,"Scarico"))</f>
        <v/>
      </c>
      <c r="J417" s="13">
        <f>IF($A417="","",D417+H417-I417)</f>
        <v/>
      </c>
      <c r="K417" s="14">
        <f>IF($A417="","",J417*G417)</f>
        <v/>
      </c>
      <c r="L417" s="15">
        <f>IF($A417="","",IF(J417&lt;=E417,"Riordinare","OK"))</f>
        <v/>
      </c>
    </row>
    <row r="418">
      <c r="A418" s="10" t="n"/>
      <c r="B418" s="10" t="n"/>
      <c r="C418" s="10" t="n"/>
      <c r="D418" s="11" t="n"/>
      <c r="E418" s="11" t="n"/>
      <c r="F418" s="11" t="n"/>
      <c r="G418" s="12" t="n"/>
      <c r="H418" s="13">
        <f>IF($A418="","",SUMIFS(Movimenti!$D:$D,Movimenti!$B:$B,$A418,Movimenti!$C:$C,"Carico"))</f>
        <v/>
      </c>
      <c r="I418" s="13">
        <f>IF($A418="","",SUMIFS(Movimenti!$D:$D,Movimenti!$B:$B,$A418,Movimenti!$C:$C,"Scarico"))</f>
        <v/>
      </c>
      <c r="J418" s="13">
        <f>IF($A418="","",D418+H418-I418)</f>
        <v/>
      </c>
      <c r="K418" s="14">
        <f>IF($A418="","",J418*G418)</f>
        <v/>
      </c>
      <c r="L418" s="15">
        <f>IF($A418="","",IF(J418&lt;=E418,"Riordinare","OK"))</f>
        <v/>
      </c>
    </row>
    <row r="419">
      <c r="A419" s="10" t="n"/>
      <c r="B419" s="10" t="n"/>
      <c r="C419" s="10" t="n"/>
      <c r="D419" s="11" t="n"/>
      <c r="E419" s="11" t="n"/>
      <c r="F419" s="11" t="n"/>
      <c r="G419" s="12" t="n"/>
      <c r="H419" s="13">
        <f>IF($A419="","",SUMIFS(Movimenti!$D:$D,Movimenti!$B:$B,$A419,Movimenti!$C:$C,"Carico"))</f>
        <v/>
      </c>
      <c r="I419" s="13">
        <f>IF($A419="","",SUMIFS(Movimenti!$D:$D,Movimenti!$B:$B,$A419,Movimenti!$C:$C,"Scarico"))</f>
        <v/>
      </c>
      <c r="J419" s="13">
        <f>IF($A419="","",D419+H419-I419)</f>
        <v/>
      </c>
      <c r="K419" s="14">
        <f>IF($A419="","",J419*G419)</f>
        <v/>
      </c>
      <c r="L419" s="15">
        <f>IF($A419="","",IF(J419&lt;=E419,"Riordinare","OK"))</f>
        <v/>
      </c>
    </row>
    <row r="420">
      <c r="A420" s="10" t="n"/>
      <c r="B420" s="10" t="n"/>
      <c r="C420" s="10" t="n"/>
      <c r="D420" s="11" t="n"/>
      <c r="E420" s="11" t="n"/>
      <c r="F420" s="11" t="n"/>
      <c r="G420" s="12" t="n"/>
      <c r="H420" s="13">
        <f>IF($A420="","",SUMIFS(Movimenti!$D:$D,Movimenti!$B:$B,$A420,Movimenti!$C:$C,"Carico"))</f>
        <v/>
      </c>
      <c r="I420" s="13">
        <f>IF($A420="","",SUMIFS(Movimenti!$D:$D,Movimenti!$B:$B,$A420,Movimenti!$C:$C,"Scarico"))</f>
        <v/>
      </c>
      <c r="J420" s="13">
        <f>IF($A420="","",D420+H420-I420)</f>
        <v/>
      </c>
      <c r="K420" s="14">
        <f>IF($A420="","",J420*G420)</f>
        <v/>
      </c>
      <c r="L420" s="15">
        <f>IF($A420="","",IF(J420&lt;=E420,"Riordinare","OK"))</f>
        <v/>
      </c>
    </row>
    <row r="421">
      <c r="A421" s="10" t="n"/>
      <c r="B421" s="10" t="n"/>
      <c r="C421" s="10" t="n"/>
      <c r="D421" s="11" t="n"/>
      <c r="E421" s="11" t="n"/>
      <c r="F421" s="11" t="n"/>
      <c r="G421" s="12" t="n"/>
      <c r="H421" s="13">
        <f>IF($A421="","",SUMIFS(Movimenti!$D:$D,Movimenti!$B:$B,$A421,Movimenti!$C:$C,"Carico"))</f>
        <v/>
      </c>
      <c r="I421" s="13">
        <f>IF($A421="","",SUMIFS(Movimenti!$D:$D,Movimenti!$B:$B,$A421,Movimenti!$C:$C,"Scarico"))</f>
        <v/>
      </c>
      <c r="J421" s="13">
        <f>IF($A421="","",D421+H421-I421)</f>
        <v/>
      </c>
      <c r="K421" s="14">
        <f>IF($A421="","",J421*G421)</f>
        <v/>
      </c>
      <c r="L421" s="15">
        <f>IF($A421="","",IF(J421&lt;=E421,"Riordinare","OK"))</f>
        <v/>
      </c>
    </row>
    <row r="422">
      <c r="A422" s="10" t="n"/>
      <c r="B422" s="10" t="n"/>
      <c r="C422" s="10" t="n"/>
      <c r="D422" s="11" t="n"/>
      <c r="E422" s="11" t="n"/>
      <c r="F422" s="11" t="n"/>
      <c r="G422" s="12" t="n"/>
      <c r="H422" s="13">
        <f>IF($A422="","",SUMIFS(Movimenti!$D:$D,Movimenti!$B:$B,$A422,Movimenti!$C:$C,"Carico"))</f>
        <v/>
      </c>
      <c r="I422" s="13">
        <f>IF($A422="","",SUMIFS(Movimenti!$D:$D,Movimenti!$B:$B,$A422,Movimenti!$C:$C,"Scarico"))</f>
        <v/>
      </c>
      <c r="J422" s="13">
        <f>IF($A422="","",D422+H422-I422)</f>
        <v/>
      </c>
      <c r="K422" s="14">
        <f>IF($A422="","",J422*G422)</f>
        <v/>
      </c>
      <c r="L422" s="15">
        <f>IF($A422="","",IF(J422&lt;=E422,"Riordinare","OK"))</f>
        <v/>
      </c>
    </row>
    <row r="423">
      <c r="A423" s="10" t="n"/>
      <c r="B423" s="10" t="n"/>
      <c r="C423" s="10" t="n"/>
      <c r="D423" s="11" t="n"/>
      <c r="E423" s="11" t="n"/>
      <c r="F423" s="11" t="n"/>
      <c r="G423" s="12" t="n"/>
      <c r="H423" s="13">
        <f>IF($A423="","",SUMIFS(Movimenti!$D:$D,Movimenti!$B:$B,$A423,Movimenti!$C:$C,"Carico"))</f>
        <v/>
      </c>
      <c r="I423" s="13">
        <f>IF($A423="","",SUMIFS(Movimenti!$D:$D,Movimenti!$B:$B,$A423,Movimenti!$C:$C,"Scarico"))</f>
        <v/>
      </c>
      <c r="J423" s="13">
        <f>IF($A423="","",D423+H423-I423)</f>
        <v/>
      </c>
      <c r="K423" s="14">
        <f>IF($A423="","",J423*G423)</f>
        <v/>
      </c>
      <c r="L423" s="15">
        <f>IF($A423="","",IF(J423&lt;=E423,"Riordinare","OK"))</f>
        <v/>
      </c>
    </row>
    <row r="424">
      <c r="A424" s="10" t="n"/>
      <c r="B424" s="10" t="n"/>
      <c r="C424" s="10" t="n"/>
      <c r="D424" s="11" t="n"/>
      <c r="E424" s="11" t="n"/>
      <c r="F424" s="11" t="n"/>
      <c r="G424" s="12" t="n"/>
      <c r="H424" s="13">
        <f>IF($A424="","",SUMIFS(Movimenti!$D:$D,Movimenti!$B:$B,$A424,Movimenti!$C:$C,"Carico"))</f>
        <v/>
      </c>
      <c r="I424" s="13">
        <f>IF($A424="","",SUMIFS(Movimenti!$D:$D,Movimenti!$B:$B,$A424,Movimenti!$C:$C,"Scarico"))</f>
        <v/>
      </c>
      <c r="J424" s="13">
        <f>IF($A424="","",D424+H424-I424)</f>
        <v/>
      </c>
      <c r="K424" s="14">
        <f>IF($A424="","",J424*G424)</f>
        <v/>
      </c>
      <c r="L424" s="15">
        <f>IF($A424="","",IF(J424&lt;=E424,"Riordinare","OK"))</f>
        <v/>
      </c>
    </row>
    <row r="425">
      <c r="A425" s="10" t="n"/>
      <c r="B425" s="10" t="n"/>
      <c r="C425" s="10" t="n"/>
      <c r="D425" s="11" t="n"/>
      <c r="E425" s="11" t="n"/>
      <c r="F425" s="11" t="n"/>
      <c r="G425" s="12" t="n"/>
      <c r="H425" s="13">
        <f>IF($A425="","",SUMIFS(Movimenti!$D:$D,Movimenti!$B:$B,$A425,Movimenti!$C:$C,"Carico"))</f>
        <v/>
      </c>
      <c r="I425" s="13">
        <f>IF($A425="","",SUMIFS(Movimenti!$D:$D,Movimenti!$B:$B,$A425,Movimenti!$C:$C,"Scarico"))</f>
        <v/>
      </c>
      <c r="J425" s="13">
        <f>IF($A425="","",D425+H425-I425)</f>
        <v/>
      </c>
      <c r="K425" s="14">
        <f>IF($A425="","",J425*G425)</f>
        <v/>
      </c>
      <c r="L425" s="15">
        <f>IF($A425="","",IF(J425&lt;=E425,"Riordinare","OK"))</f>
        <v/>
      </c>
    </row>
    <row r="426">
      <c r="A426" s="10" t="n"/>
      <c r="B426" s="10" t="n"/>
      <c r="C426" s="10" t="n"/>
      <c r="D426" s="11" t="n"/>
      <c r="E426" s="11" t="n"/>
      <c r="F426" s="11" t="n"/>
      <c r="G426" s="12" t="n"/>
      <c r="H426" s="13">
        <f>IF($A426="","",SUMIFS(Movimenti!$D:$D,Movimenti!$B:$B,$A426,Movimenti!$C:$C,"Carico"))</f>
        <v/>
      </c>
      <c r="I426" s="13">
        <f>IF($A426="","",SUMIFS(Movimenti!$D:$D,Movimenti!$B:$B,$A426,Movimenti!$C:$C,"Scarico"))</f>
        <v/>
      </c>
      <c r="J426" s="13">
        <f>IF($A426="","",D426+H426-I426)</f>
        <v/>
      </c>
      <c r="K426" s="14">
        <f>IF($A426="","",J426*G426)</f>
        <v/>
      </c>
      <c r="L426" s="15">
        <f>IF($A426="","",IF(J426&lt;=E426,"Riordinare","OK"))</f>
        <v/>
      </c>
    </row>
    <row r="427">
      <c r="A427" s="10" t="n"/>
      <c r="B427" s="10" t="n"/>
      <c r="C427" s="10" t="n"/>
      <c r="D427" s="11" t="n"/>
      <c r="E427" s="11" t="n"/>
      <c r="F427" s="11" t="n"/>
      <c r="G427" s="12" t="n"/>
      <c r="H427" s="13">
        <f>IF($A427="","",SUMIFS(Movimenti!$D:$D,Movimenti!$B:$B,$A427,Movimenti!$C:$C,"Carico"))</f>
        <v/>
      </c>
      <c r="I427" s="13">
        <f>IF($A427="","",SUMIFS(Movimenti!$D:$D,Movimenti!$B:$B,$A427,Movimenti!$C:$C,"Scarico"))</f>
        <v/>
      </c>
      <c r="J427" s="13">
        <f>IF($A427="","",D427+H427-I427)</f>
        <v/>
      </c>
      <c r="K427" s="14">
        <f>IF($A427="","",J427*G427)</f>
        <v/>
      </c>
      <c r="L427" s="15">
        <f>IF($A427="","",IF(J427&lt;=E427,"Riordinare","OK"))</f>
        <v/>
      </c>
    </row>
    <row r="428">
      <c r="A428" s="10" t="n"/>
      <c r="B428" s="10" t="n"/>
      <c r="C428" s="10" t="n"/>
      <c r="D428" s="11" t="n"/>
      <c r="E428" s="11" t="n"/>
      <c r="F428" s="11" t="n"/>
      <c r="G428" s="12" t="n"/>
      <c r="H428" s="13">
        <f>IF($A428="","",SUMIFS(Movimenti!$D:$D,Movimenti!$B:$B,$A428,Movimenti!$C:$C,"Carico"))</f>
        <v/>
      </c>
      <c r="I428" s="13">
        <f>IF($A428="","",SUMIFS(Movimenti!$D:$D,Movimenti!$B:$B,$A428,Movimenti!$C:$C,"Scarico"))</f>
        <v/>
      </c>
      <c r="J428" s="13">
        <f>IF($A428="","",D428+H428-I428)</f>
        <v/>
      </c>
      <c r="K428" s="14">
        <f>IF($A428="","",J428*G428)</f>
        <v/>
      </c>
      <c r="L428" s="15">
        <f>IF($A428="","",IF(J428&lt;=E428,"Riordinare","OK"))</f>
        <v/>
      </c>
    </row>
    <row r="429">
      <c r="A429" s="10" t="n"/>
      <c r="B429" s="10" t="n"/>
      <c r="C429" s="10" t="n"/>
      <c r="D429" s="11" t="n"/>
      <c r="E429" s="11" t="n"/>
      <c r="F429" s="11" t="n"/>
      <c r="G429" s="12" t="n"/>
      <c r="H429" s="13">
        <f>IF($A429="","",SUMIFS(Movimenti!$D:$D,Movimenti!$B:$B,$A429,Movimenti!$C:$C,"Carico"))</f>
        <v/>
      </c>
      <c r="I429" s="13">
        <f>IF($A429="","",SUMIFS(Movimenti!$D:$D,Movimenti!$B:$B,$A429,Movimenti!$C:$C,"Scarico"))</f>
        <v/>
      </c>
      <c r="J429" s="13">
        <f>IF($A429="","",D429+H429-I429)</f>
        <v/>
      </c>
      <c r="K429" s="14">
        <f>IF($A429="","",J429*G429)</f>
        <v/>
      </c>
      <c r="L429" s="15">
        <f>IF($A429="","",IF(J429&lt;=E429,"Riordinare","OK"))</f>
        <v/>
      </c>
    </row>
    <row r="430">
      <c r="A430" s="10" t="n"/>
      <c r="B430" s="10" t="n"/>
      <c r="C430" s="10" t="n"/>
      <c r="D430" s="11" t="n"/>
      <c r="E430" s="11" t="n"/>
      <c r="F430" s="11" t="n"/>
      <c r="G430" s="12" t="n"/>
      <c r="H430" s="13">
        <f>IF($A430="","",SUMIFS(Movimenti!$D:$D,Movimenti!$B:$B,$A430,Movimenti!$C:$C,"Carico"))</f>
        <v/>
      </c>
      <c r="I430" s="13">
        <f>IF($A430="","",SUMIFS(Movimenti!$D:$D,Movimenti!$B:$B,$A430,Movimenti!$C:$C,"Scarico"))</f>
        <v/>
      </c>
      <c r="J430" s="13">
        <f>IF($A430="","",D430+H430-I430)</f>
        <v/>
      </c>
      <c r="K430" s="14">
        <f>IF($A430="","",J430*G430)</f>
        <v/>
      </c>
      <c r="L430" s="15">
        <f>IF($A430="","",IF(J430&lt;=E430,"Riordinare","OK"))</f>
        <v/>
      </c>
    </row>
    <row r="431">
      <c r="A431" s="10" t="n"/>
      <c r="B431" s="10" t="n"/>
      <c r="C431" s="10" t="n"/>
      <c r="D431" s="11" t="n"/>
      <c r="E431" s="11" t="n"/>
      <c r="F431" s="11" t="n"/>
      <c r="G431" s="12" t="n"/>
      <c r="H431" s="13">
        <f>IF($A431="","",SUMIFS(Movimenti!$D:$D,Movimenti!$B:$B,$A431,Movimenti!$C:$C,"Carico"))</f>
        <v/>
      </c>
      <c r="I431" s="13">
        <f>IF($A431="","",SUMIFS(Movimenti!$D:$D,Movimenti!$B:$B,$A431,Movimenti!$C:$C,"Scarico"))</f>
        <v/>
      </c>
      <c r="J431" s="13">
        <f>IF($A431="","",D431+H431-I431)</f>
        <v/>
      </c>
      <c r="K431" s="14">
        <f>IF($A431="","",J431*G431)</f>
        <v/>
      </c>
      <c r="L431" s="15">
        <f>IF($A431="","",IF(J431&lt;=E431,"Riordinare","OK"))</f>
        <v/>
      </c>
    </row>
    <row r="432">
      <c r="A432" s="10" t="n"/>
      <c r="B432" s="10" t="n"/>
      <c r="C432" s="10" t="n"/>
      <c r="D432" s="11" t="n"/>
      <c r="E432" s="11" t="n"/>
      <c r="F432" s="11" t="n"/>
      <c r="G432" s="12" t="n"/>
      <c r="H432" s="13">
        <f>IF($A432="","",SUMIFS(Movimenti!$D:$D,Movimenti!$B:$B,$A432,Movimenti!$C:$C,"Carico"))</f>
        <v/>
      </c>
      <c r="I432" s="13">
        <f>IF($A432="","",SUMIFS(Movimenti!$D:$D,Movimenti!$B:$B,$A432,Movimenti!$C:$C,"Scarico"))</f>
        <v/>
      </c>
      <c r="J432" s="13">
        <f>IF($A432="","",D432+H432-I432)</f>
        <v/>
      </c>
      <c r="K432" s="14">
        <f>IF($A432="","",J432*G432)</f>
        <v/>
      </c>
      <c r="L432" s="15">
        <f>IF($A432="","",IF(J432&lt;=E432,"Riordinare","OK"))</f>
        <v/>
      </c>
    </row>
    <row r="433">
      <c r="A433" s="10" t="n"/>
      <c r="B433" s="10" t="n"/>
      <c r="C433" s="10" t="n"/>
      <c r="D433" s="11" t="n"/>
      <c r="E433" s="11" t="n"/>
      <c r="F433" s="11" t="n"/>
      <c r="G433" s="12" t="n"/>
      <c r="H433" s="13">
        <f>IF($A433="","",SUMIFS(Movimenti!$D:$D,Movimenti!$B:$B,$A433,Movimenti!$C:$C,"Carico"))</f>
        <v/>
      </c>
      <c r="I433" s="13">
        <f>IF($A433="","",SUMIFS(Movimenti!$D:$D,Movimenti!$B:$B,$A433,Movimenti!$C:$C,"Scarico"))</f>
        <v/>
      </c>
      <c r="J433" s="13">
        <f>IF($A433="","",D433+H433-I433)</f>
        <v/>
      </c>
      <c r="K433" s="14">
        <f>IF($A433="","",J433*G433)</f>
        <v/>
      </c>
      <c r="L433" s="15">
        <f>IF($A433="","",IF(J433&lt;=E433,"Riordinare","OK"))</f>
        <v/>
      </c>
    </row>
    <row r="434">
      <c r="A434" s="10" t="n"/>
      <c r="B434" s="10" t="n"/>
      <c r="C434" s="10" t="n"/>
      <c r="D434" s="11" t="n"/>
      <c r="E434" s="11" t="n"/>
      <c r="F434" s="11" t="n"/>
      <c r="G434" s="12" t="n"/>
      <c r="H434" s="13">
        <f>IF($A434="","",SUMIFS(Movimenti!$D:$D,Movimenti!$B:$B,$A434,Movimenti!$C:$C,"Carico"))</f>
        <v/>
      </c>
      <c r="I434" s="13">
        <f>IF($A434="","",SUMIFS(Movimenti!$D:$D,Movimenti!$B:$B,$A434,Movimenti!$C:$C,"Scarico"))</f>
        <v/>
      </c>
      <c r="J434" s="13">
        <f>IF($A434="","",D434+H434-I434)</f>
        <v/>
      </c>
      <c r="K434" s="14">
        <f>IF($A434="","",J434*G434)</f>
        <v/>
      </c>
      <c r="L434" s="15">
        <f>IF($A434="","",IF(J434&lt;=E434,"Riordinare","OK"))</f>
        <v/>
      </c>
    </row>
    <row r="435">
      <c r="A435" s="10" t="n"/>
      <c r="B435" s="10" t="n"/>
      <c r="C435" s="10" t="n"/>
      <c r="D435" s="11" t="n"/>
      <c r="E435" s="11" t="n"/>
      <c r="F435" s="11" t="n"/>
      <c r="G435" s="12" t="n"/>
      <c r="H435" s="13">
        <f>IF($A435="","",SUMIFS(Movimenti!$D:$D,Movimenti!$B:$B,$A435,Movimenti!$C:$C,"Carico"))</f>
        <v/>
      </c>
      <c r="I435" s="13">
        <f>IF($A435="","",SUMIFS(Movimenti!$D:$D,Movimenti!$B:$B,$A435,Movimenti!$C:$C,"Scarico"))</f>
        <v/>
      </c>
      <c r="J435" s="13">
        <f>IF($A435="","",D435+H435-I435)</f>
        <v/>
      </c>
      <c r="K435" s="14">
        <f>IF($A435="","",J435*G435)</f>
        <v/>
      </c>
      <c r="L435" s="15">
        <f>IF($A435="","",IF(J435&lt;=E435,"Riordinare","OK"))</f>
        <v/>
      </c>
    </row>
    <row r="436">
      <c r="A436" s="10" t="n"/>
      <c r="B436" s="10" t="n"/>
      <c r="C436" s="10" t="n"/>
      <c r="D436" s="11" t="n"/>
      <c r="E436" s="11" t="n"/>
      <c r="F436" s="11" t="n"/>
      <c r="G436" s="12" t="n"/>
      <c r="H436" s="13">
        <f>IF($A436="","",SUMIFS(Movimenti!$D:$D,Movimenti!$B:$B,$A436,Movimenti!$C:$C,"Carico"))</f>
        <v/>
      </c>
      <c r="I436" s="13">
        <f>IF($A436="","",SUMIFS(Movimenti!$D:$D,Movimenti!$B:$B,$A436,Movimenti!$C:$C,"Scarico"))</f>
        <v/>
      </c>
      <c r="J436" s="13">
        <f>IF($A436="","",D436+H436-I436)</f>
        <v/>
      </c>
      <c r="K436" s="14">
        <f>IF($A436="","",J436*G436)</f>
        <v/>
      </c>
      <c r="L436" s="15">
        <f>IF($A436="","",IF(J436&lt;=E436,"Riordinare","OK"))</f>
        <v/>
      </c>
    </row>
    <row r="437">
      <c r="A437" s="10" t="n"/>
      <c r="B437" s="10" t="n"/>
      <c r="C437" s="10" t="n"/>
      <c r="D437" s="11" t="n"/>
      <c r="E437" s="11" t="n"/>
      <c r="F437" s="11" t="n"/>
      <c r="G437" s="12" t="n"/>
      <c r="H437" s="13">
        <f>IF($A437="","",SUMIFS(Movimenti!$D:$D,Movimenti!$B:$B,$A437,Movimenti!$C:$C,"Carico"))</f>
        <v/>
      </c>
      <c r="I437" s="13">
        <f>IF($A437="","",SUMIFS(Movimenti!$D:$D,Movimenti!$B:$B,$A437,Movimenti!$C:$C,"Scarico"))</f>
        <v/>
      </c>
      <c r="J437" s="13">
        <f>IF($A437="","",D437+H437-I437)</f>
        <v/>
      </c>
      <c r="K437" s="14">
        <f>IF($A437="","",J437*G437)</f>
        <v/>
      </c>
      <c r="L437" s="15">
        <f>IF($A437="","",IF(J437&lt;=E437,"Riordinare","OK"))</f>
        <v/>
      </c>
    </row>
    <row r="438">
      <c r="A438" s="10" t="n"/>
      <c r="B438" s="10" t="n"/>
      <c r="C438" s="10" t="n"/>
      <c r="D438" s="11" t="n"/>
      <c r="E438" s="11" t="n"/>
      <c r="F438" s="11" t="n"/>
      <c r="G438" s="12" t="n"/>
      <c r="H438" s="13">
        <f>IF($A438="","",SUMIFS(Movimenti!$D:$D,Movimenti!$B:$B,$A438,Movimenti!$C:$C,"Carico"))</f>
        <v/>
      </c>
      <c r="I438" s="13">
        <f>IF($A438="","",SUMIFS(Movimenti!$D:$D,Movimenti!$B:$B,$A438,Movimenti!$C:$C,"Scarico"))</f>
        <v/>
      </c>
      <c r="J438" s="13">
        <f>IF($A438="","",D438+H438-I438)</f>
        <v/>
      </c>
      <c r="K438" s="14">
        <f>IF($A438="","",J438*G438)</f>
        <v/>
      </c>
      <c r="L438" s="15">
        <f>IF($A438="","",IF(J438&lt;=E438,"Riordinare","OK"))</f>
        <v/>
      </c>
    </row>
    <row r="439">
      <c r="A439" s="10" t="n"/>
      <c r="B439" s="10" t="n"/>
      <c r="C439" s="10" t="n"/>
      <c r="D439" s="11" t="n"/>
      <c r="E439" s="11" t="n"/>
      <c r="F439" s="11" t="n"/>
      <c r="G439" s="12" t="n"/>
      <c r="H439" s="13">
        <f>IF($A439="","",SUMIFS(Movimenti!$D:$D,Movimenti!$B:$B,$A439,Movimenti!$C:$C,"Carico"))</f>
        <v/>
      </c>
      <c r="I439" s="13">
        <f>IF($A439="","",SUMIFS(Movimenti!$D:$D,Movimenti!$B:$B,$A439,Movimenti!$C:$C,"Scarico"))</f>
        <v/>
      </c>
      <c r="J439" s="13">
        <f>IF($A439="","",D439+H439-I439)</f>
        <v/>
      </c>
      <c r="K439" s="14">
        <f>IF($A439="","",J439*G439)</f>
        <v/>
      </c>
      <c r="L439" s="15">
        <f>IF($A439="","",IF(J439&lt;=E439,"Riordinare","OK"))</f>
        <v/>
      </c>
    </row>
    <row r="440">
      <c r="A440" s="10" t="n"/>
      <c r="B440" s="10" t="n"/>
      <c r="C440" s="10" t="n"/>
      <c r="D440" s="11" t="n"/>
      <c r="E440" s="11" t="n"/>
      <c r="F440" s="11" t="n"/>
      <c r="G440" s="12" t="n"/>
      <c r="H440" s="13">
        <f>IF($A440="","",SUMIFS(Movimenti!$D:$D,Movimenti!$B:$B,$A440,Movimenti!$C:$C,"Carico"))</f>
        <v/>
      </c>
      <c r="I440" s="13">
        <f>IF($A440="","",SUMIFS(Movimenti!$D:$D,Movimenti!$B:$B,$A440,Movimenti!$C:$C,"Scarico"))</f>
        <v/>
      </c>
      <c r="J440" s="13">
        <f>IF($A440="","",D440+H440-I440)</f>
        <v/>
      </c>
      <c r="K440" s="14">
        <f>IF($A440="","",J440*G440)</f>
        <v/>
      </c>
      <c r="L440" s="15">
        <f>IF($A440="","",IF(J440&lt;=E440,"Riordinare","OK"))</f>
        <v/>
      </c>
    </row>
    <row r="441">
      <c r="A441" s="10" t="n"/>
      <c r="B441" s="10" t="n"/>
      <c r="C441" s="10" t="n"/>
      <c r="D441" s="11" t="n"/>
      <c r="E441" s="11" t="n"/>
      <c r="F441" s="11" t="n"/>
      <c r="G441" s="12" t="n"/>
      <c r="H441" s="13">
        <f>IF($A441="","",SUMIFS(Movimenti!$D:$D,Movimenti!$B:$B,$A441,Movimenti!$C:$C,"Carico"))</f>
        <v/>
      </c>
      <c r="I441" s="13">
        <f>IF($A441="","",SUMIFS(Movimenti!$D:$D,Movimenti!$B:$B,$A441,Movimenti!$C:$C,"Scarico"))</f>
        <v/>
      </c>
      <c r="J441" s="13">
        <f>IF($A441="","",D441+H441-I441)</f>
        <v/>
      </c>
      <c r="K441" s="14">
        <f>IF($A441="","",J441*G441)</f>
        <v/>
      </c>
      <c r="L441" s="15">
        <f>IF($A441="","",IF(J441&lt;=E441,"Riordinare","OK"))</f>
        <v/>
      </c>
    </row>
    <row r="442">
      <c r="A442" s="10" t="n"/>
      <c r="B442" s="10" t="n"/>
      <c r="C442" s="10" t="n"/>
      <c r="D442" s="11" t="n"/>
      <c r="E442" s="11" t="n"/>
      <c r="F442" s="11" t="n"/>
      <c r="G442" s="12" t="n"/>
      <c r="H442" s="13">
        <f>IF($A442="","",SUMIFS(Movimenti!$D:$D,Movimenti!$B:$B,$A442,Movimenti!$C:$C,"Carico"))</f>
        <v/>
      </c>
      <c r="I442" s="13">
        <f>IF($A442="","",SUMIFS(Movimenti!$D:$D,Movimenti!$B:$B,$A442,Movimenti!$C:$C,"Scarico"))</f>
        <v/>
      </c>
      <c r="J442" s="13">
        <f>IF($A442="","",D442+H442-I442)</f>
        <v/>
      </c>
      <c r="K442" s="14">
        <f>IF($A442="","",J442*G442)</f>
        <v/>
      </c>
      <c r="L442" s="15">
        <f>IF($A442="","",IF(J442&lt;=E442,"Riordinare","OK"))</f>
        <v/>
      </c>
    </row>
    <row r="443">
      <c r="A443" s="10" t="n"/>
      <c r="B443" s="10" t="n"/>
      <c r="C443" s="10" t="n"/>
      <c r="D443" s="11" t="n"/>
      <c r="E443" s="11" t="n"/>
      <c r="F443" s="11" t="n"/>
      <c r="G443" s="12" t="n"/>
      <c r="H443" s="13">
        <f>IF($A443="","",SUMIFS(Movimenti!$D:$D,Movimenti!$B:$B,$A443,Movimenti!$C:$C,"Carico"))</f>
        <v/>
      </c>
      <c r="I443" s="13">
        <f>IF($A443="","",SUMIFS(Movimenti!$D:$D,Movimenti!$B:$B,$A443,Movimenti!$C:$C,"Scarico"))</f>
        <v/>
      </c>
      <c r="J443" s="13">
        <f>IF($A443="","",D443+H443-I443)</f>
        <v/>
      </c>
      <c r="K443" s="14">
        <f>IF($A443="","",J443*G443)</f>
        <v/>
      </c>
      <c r="L443" s="15">
        <f>IF($A443="","",IF(J443&lt;=E443,"Riordinare","OK"))</f>
        <v/>
      </c>
    </row>
    <row r="444">
      <c r="A444" s="10" t="n"/>
      <c r="B444" s="10" t="n"/>
      <c r="C444" s="10" t="n"/>
      <c r="D444" s="11" t="n"/>
      <c r="E444" s="11" t="n"/>
      <c r="F444" s="11" t="n"/>
      <c r="G444" s="12" t="n"/>
      <c r="H444" s="13">
        <f>IF($A444="","",SUMIFS(Movimenti!$D:$D,Movimenti!$B:$B,$A444,Movimenti!$C:$C,"Carico"))</f>
        <v/>
      </c>
      <c r="I444" s="13">
        <f>IF($A444="","",SUMIFS(Movimenti!$D:$D,Movimenti!$B:$B,$A444,Movimenti!$C:$C,"Scarico"))</f>
        <v/>
      </c>
      <c r="J444" s="13">
        <f>IF($A444="","",D444+H444-I444)</f>
        <v/>
      </c>
      <c r="K444" s="14">
        <f>IF($A444="","",J444*G444)</f>
        <v/>
      </c>
      <c r="L444" s="15">
        <f>IF($A444="","",IF(J444&lt;=E444,"Riordinare","OK"))</f>
        <v/>
      </c>
    </row>
    <row r="445">
      <c r="A445" s="10" t="n"/>
      <c r="B445" s="10" t="n"/>
      <c r="C445" s="10" t="n"/>
      <c r="D445" s="11" t="n"/>
      <c r="E445" s="11" t="n"/>
      <c r="F445" s="11" t="n"/>
      <c r="G445" s="12" t="n"/>
      <c r="H445" s="13">
        <f>IF($A445="","",SUMIFS(Movimenti!$D:$D,Movimenti!$B:$B,$A445,Movimenti!$C:$C,"Carico"))</f>
        <v/>
      </c>
      <c r="I445" s="13">
        <f>IF($A445="","",SUMIFS(Movimenti!$D:$D,Movimenti!$B:$B,$A445,Movimenti!$C:$C,"Scarico"))</f>
        <v/>
      </c>
      <c r="J445" s="13">
        <f>IF($A445="","",D445+H445-I445)</f>
        <v/>
      </c>
      <c r="K445" s="14">
        <f>IF($A445="","",J445*G445)</f>
        <v/>
      </c>
      <c r="L445" s="15">
        <f>IF($A445="","",IF(J445&lt;=E445,"Riordinare","OK"))</f>
        <v/>
      </c>
    </row>
    <row r="446">
      <c r="A446" s="10" t="n"/>
      <c r="B446" s="10" t="n"/>
      <c r="C446" s="10" t="n"/>
      <c r="D446" s="11" t="n"/>
      <c r="E446" s="11" t="n"/>
      <c r="F446" s="11" t="n"/>
      <c r="G446" s="12" t="n"/>
      <c r="H446" s="13">
        <f>IF($A446="","",SUMIFS(Movimenti!$D:$D,Movimenti!$B:$B,$A446,Movimenti!$C:$C,"Carico"))</f>
        <v/>
      </c>
      <c r="I446" s="13">
        <f>IF($A446="","",SUMIFS(Movimenti!$D:$D,Movimenti!$B:$B,$A446,Movimenti!$C:$C,"Scarico"))</f>
        <v/>
      </c>
      <c r="J446" s="13">
        <f>IF($A446="","",D446+H446-I446)</f>
        <v/>
      </c>
      <c r="K446" s="14">
        <f>IF($A446="","",J446*G446)</f>
        <v/>
      </c>
      <c r="L446" s="15">
        <f>IF($A446="","",IF(J446&lt;=E446,"Riordinare","OK"))</f>
        <v/>
      </c>
    </row>
    <row r="447">
      <c r="A447" s="10" t="n"/>
      <c r="B447" s="10" t="n"/>
      <c r="C447" s="10" t="n"/>
      <c r="D447" s="11" t="n"/>
      <c r="E447" s="11" t="n"/>
      <c r="F447" s="11" t="n"/>
      <c r="G447" s="12" t="n"/>
      <c r="H447" s="13">
        <f>IF($A447="","",SUMIFS(Movimenti!$D:$D,Movimenti!$B:$B,$A447,Movimenti!$C:$C,"Carico"))</f>
        <v/>
      </c>
      <c r="I447" s="13">
        <f>IF($A447="","",SUMIFS(Movimenti!$D:$D,Movimenti!$B:$B,$A447,Movimenti!$C:$C,"Scarico"))</f>
        <v/>
      </c>
      <c r="J447" s="13">
        <f>IF($A447="","",D447+H447-I447)</f>
        <v/>
      </c>
      <c r="K447" s="14">
        <f>IF($A447="","",J447*G447)</f>
        <v/>
      </c>
      <c r="L447" s="15">
        <f>IF($A447="","",IF(J447&lt;=E447,"Riordinare","OK"))</f>
        <v/>
      </c>
    </row>
    <row r="448">
      <c r="A448" s="10" t="n"/>
      <c r="B448" s="10" t="n"/>
      <c r="C448" s="10" t="n"/>
      <c r="D448" s="11" t="n"/>
      <c r="E448" s="11" t="n"/>
      <c r="F448" s="11" t="n"/>
      <c r="G448" s="12" t="n"/>
      <c r="H448" s="13">
        <f>IF($A448="","",SUMIFS(Movimenti!$D:$D,Movimenti!$B:$B,$A448,Movimenti!$C:$C,"Carico"))</f>
        <v/>
      </c>
      <c r="I448" s="13">
        <f>IF($A448="","",SUMIFS(Movimenti!$D:$D,Movimenti!$B:$B,$A448,Movimenti!$C:$C,"Scarico"))</f>
        <v/>
      </c>
      <c r="J448" s="13">
        <f>IF($A448="","",D448+H448-I448)</f>
        <v/>
      </c>
      <c r="K448" s="14">
        <f>IF($A448="","",J448*G448)</f>
        <v/>
      </c>
      <c r="L448" s="15">
        <f>IF($A448="","",IF(J448&lt;=E448,"Riordinare","OK"))</f>
        <v/>
      </c>
    </row>
    <row r="449">
      <c r="A449" s="10" t="n"/>
      <c r="B449" s="10" t="n"/>
      <c r="C449" s="10" t="n"/>
      <c r="D449" s="11" t="n"/>
      <c r="E449" s="11" t="n"/>
      <c r="F449" s="11" t="n"/>
      <c r="G449" s="12" t="n"/>
      <c r="H449" s="13">
        <f>IF($A449="","",SUMIFS(Movimenti!$D:$D,Movimenti!$B:$B,$A449,Movimenti!$C:$C,"Carico"))</f>
        <v/>
      </c>
      <c r="I449" s="13">
        <f>IF($A449="","",SUMIFS(Movimenti!$D:$D,Movimenti!$B:$B,$A449,Movimenti!$C:$C,"Scarico"))</f>
        <v/>
      </c>
      <c r="J449" s="13">
        <f>IF($A449="","",D449+H449-I449)</f>
        <v/>
      </c>
      <c r="K449" s="14">
        <f>IF($A449="","",J449*G449)</f>
        <v/>
      </c>
      <c r="L449" s="15">
        <f>IF($A449="","",IF(J449&lt;=E449,"Riordinare","OK"))</f>
        <v/>
      </c>
    </row>
    <row r="450">
      <c r="A450" s="10" t="n"/>
      <c r="B450" s="10" t="n"/>
      <c r="C450" s="10" t="n"/>
      <c r="D450" s="11" t="n"/>
      <c r="E450" s="11" t="n"/>
      <c r="F450" s="11" t="n"/>
      <c r="G450" s="12" t="n"/>
      <c r="H450" s="13">
        <f>IF($A450="","",SUMIFS(Movimenti!$D:$D,Movimenti!$B:$B,$A450,Movimenti!$C:$C,"Carico"))</f>
        <v/>
      </c>
      <c r="I450" s="13">
        <f>IF($A450="","",SUMIFS(Movimenti!$D:$D,Movimenti!$B:$B,$A450,Movimenti!$C:$C,"Scarico"))</f>
        <v/>
      </c>
      <c r="J450" s="13">
        <f>IF($A450="","",D450+H450-I450)</f>
        <v/>
      </c>
      <c r="K450" s="14">
        <f>IF($A450="","",J450*G450)</f>
        <v/>
      </c>
      <c r="L450" s="15">
        <f>IF($A450="","",IF(J450&lt;=E450,"Riordinare","OK"))</f>
        <v/>
      </c>
    </row>
    <row r="451">
      <c r="A451" s="10" t="n"/>
      <c r="B451" s="10" t="n"/>
      <c r="C451" s="10" t="n"/>
      <c r="D451" s="11" t="n"/>
      <c r="E451" s="11" t="n"/>
      <c r="F451" s="11" t="n"/>
      <c r="G451" s="12" t="n"/>
      <c r="H451" s="13">
        <f>IF($A451="","",SUMIFS(Movimenti!$D:$D,Movimenti!$B:$B,$A451,Movimenti!$C:$C,"Carico"))</f>
        <v/>
      </c>
      <c r="I451" s="13">
        <f>IF($A451="","",SUMIFS(Movimenti!$D:$D,Movimenti!$B:$B,$A451,Movimenti!$C:$C,"Scarico"))</f>
        <v/>
      </c>
      <c r="J451" s="13">
        <f>IF($A451="","",D451+H451-I451)</f>
        <v/>
      </c>
      <c r="K451" s="14">
        <f>IF($A451="","",J451*G451)</f>
        <v/>
      </c>
      <c r="L451" s="15">
        <f>IF($A451="","",IF(J451&lt;=E451,"Riordinare","OK"))</f>
        <v/>
      </c>
    </row>
    <row r="452">
      <c r="A452" s="10" t="n"/>
      <c r="B452" s="10" t="n"/>
      <c r="C452" s="10" t="n"/>
      <c r="D452" s="11" t="n"/>
      <c r="E452" s="11" t="n"/>
      <c r="F452" s="11" t="n"/>
      <c r="G452" s="12" t="n"/>
      <c r="H452" s="13">
        <f>IF($A452="","",SUMIFS(Movimenti!$D:$D,Movimenti!$B:$B,$A452,Movimenti!$C:$C,"Carico"))</f>
        <v/>
      </c>
      <c r="I452" s="13">
        <f>IF($A452="","",SUMIFS(Movimenti!$D:$D,Movimenti!$B:$B,$A452,Movimenti!$C:$C,"Scarico"))</f>
        <v/>
      </c>
      <c r="J452" s="13">
        <f>IF($A452="","",D452+H452-I452)</f>
        <v/>
      </c>
      <c r="K452" s="14">
        <f>IF($A452="","",J452*G452)</f>
        <v/>
      </c>
      <c r="L452" s="15">
        <f>IF($A452="","",IF(J452&lt;=E452,"Riordinare","OK"))</f>
        <v/>
      </c>
    </row>
    <row r="453">
      <c r="A453" s="10" t="n"/>
      <c r="B453" s="10" t="n"/>
      <c r="C453" s="10" t="n"/>
      <c r="D453" s="11" t="n"/>
      <c r="E453" s="11" t="n"/>
      <c r="F453" s="11" t="n"/>
      <c r="G453" s="12" t="n"/>
      <c r="H453" s="13">
        <f>IF($A453="","",SUMIFS(Movimenti!$D:$D,Movimenti!$B:$B,$A453,Movimenti!$C:$C,"Carico"))</f>
        <v/>
      </c>
      <c r="I453" s="13">
        <f>IF($A453="","",SUMIFS(Movimenti!$D:$D,Movimenti!$B:$B,$A453,Movimenti!$C:$C,"Scarico"))</f>
        <v/>
      </c>
      <c r="J453" s="13">
        <f>IF($A453="","",D453+H453-I453)</f>
        <v/>
      </c>
      <c r="K453" s="14">
        <f>IF($A453="","",J453*G453)</f>
        <v/>
      </c>
      <c r="L453" s="15">
        <f>IF($A453="","",IF(J453&lt;=E453,"Riordinare","OK"))</f>
        <v/>
      </c>
    </row>
    <row r="454">
      <c r="A454" s="10" t="n"/>
      <c r="B454" s="10" t="n"/>
      <c r="C454" s="10" t="n"/>
      <c r="D454" s="11" t="n"/>
      <c r="E454" s="11" t="n"/>
      <c r="F454" s="11" t="n"/>
      <c r="G454" s="12" t="n"/>
      <c r="H454" s="13">
        <f>IF($A454="","",SUMIFS(Movimenti!$D:$D,Movimenti!$B:$B,$A454,Movimenti!$C:$C,"Carico"))</f>
        <v/>
      </c>
      <c r="I454" s="13">
        <f>IF($A454="","",SUMIFS(Movimenti!$D:$D,Movimenti!$B:$B,$A454,Movimenti!$C:$C,"Scarico"))</f>
        <v/>
      </c>
      <c r="J454" s="13">
        <f>IF($A454="","",D454+H454-I454)</f>
        <v/>
      </c>
      <c r="K454" s="14">
        <f>IF($A454="","",J454*G454)</f>
        <v/>
      </c>
      <c r="L454" s="15">
        <f>IF($A454="","",IF(J454&lt;=E454,"Riordinare","OK"))</f>
        <v/>
      </c>
    </row>
    <row r="455">
      <c r="A455" s="10" t="n"/>
      <c r="B455" s="10" t="n"/>
      <c r="C455" s="10" t="n"/>
      <c r="D455" s="11" t="n"/>
      <c r="E455" s="11" t="n"/>
      <c r="F455" s="11" t="n"/>
      <c r="G455" s="12" t="n"/>
      <c r="H455" s="13">
        <f>IF($A455="","",SUMIFS(Movimenti!$D:$D,Movimenti!$B:$B,$A455,Movimenti!$C:$C,"Carico"))</f>
        <v/>
      </c>
      <c r="I455" s="13">
        <f>IF($A455="","",SUMIFS(Movimenti!$D:$D,Movimenti!$B:$B,$A455,Movimenti!$C:$C,"Scarico"))</f>
        <v/>
      </c>
      <c r="J455" s="13">
        <f>IF($A455="","",D455+H455-I455)</f>
        <v/>
      </c>
      <c r="K455" s="14">
        <f>IF($A455="","",J455*G455)</f>
        <v/>
      </c>
      <c r="L455" s="15">
        <f>IF($A455="","",IF(J455&lt;=E455,"Riordinare","OK"))</f>
        <v/>
      </c>
    </row>
    <row r="456">
      <c r="A456" s="10" t="n"/>
      <c r="B456" s="10" t="n"/>
      <c r="C456" s="10" t="n"/>
      <c r="D456" s="11" t="n"/>
      <c r="E456" s="11" t="n"/>
      <c r="F456" s="11" t="n"/>
      <c r="G456" s="12" t="n"/>
      <c r="H456" s="13">
        <f>IF($A456="","",SUMIFS(Movimenti!$D:$D,Movimenti!$B:$B,$A456,Movimenti!$C:$C,"Carico"))</f>
        <v/>
      </c>
      <c r="I456" s="13">
        <f>IF($A456="","",SUMIFS(Movimenti!$D:$D,Movimenti!$B:$B,$A456,Movimenti!$C:$C,"Scarico"))</f>
        <v/>
      </c>
      <c r="J456" s="13">
        <f>IF($A456="","",D456+H456-I456)</f>
        <v/>
      </c>
      <c r="K456" s="14">
        <f>IF($A456="","",J456*G456)</f>
        <v/>
      </c>
      <c r="L456" s="15">
        <f>IF($A456="","",IF(J456&lt;=E456,"Riordinare","OK"))</f>
        <v/>
      </c>
    </row>
    <row r="457">
      <c r="A457" s="10" t="n"/>
      <c r="B457" s="10" t="n"/>
      <c r="C457" s="10" t="n"/>
      <c r="D457" s="11" t="n"/>
      <c r="E457" s="11" t="n"/>
      <c r="F457" s="11" t="n"/>
      <c r="G457" s="12" t="n"/>
      <c r="H457" s="13">
        <f>IF($A457="","",SUMIFS(Movimenti!$D:$D,Movimenti!$B:$B,$A457,Movimenti!$C:$C,"Carico"))</f>
        <v/>
      </c>
      <c r="I457" s="13">
        <f>IF($A457="","",SUMIFS(Movimenti!$D:$D,Movimenti!$B:$B,$A457,Movimenti!$C:$C,"Scarico"))</f>
        <v/>
      </c>
      <c r="J457" s="13">
        <f>IF($A457="","",D457+H457-I457)</f>
        <v/>
      </c>
      <c r="K457" s="14">
        <f>IF($A457="","",J457*G457)</f>
        <v/>
      </c>
      <c r="L457" s="15">
        <f>IF($A457="","",IF(J457&lt;=E457,"Riordinare","OK"))</f>
        <v/>
      </c>
    </row>
    <row r="458">
      <c r="A458" s="10" t="n"/>
      <c r="B458" s="10" t="n"/>
      <c r="C458" s="10" t="n"/>
      <c r="D458" s="11" t="n"/>
      <c r="E458" s="11" t="n"/>
      <c r="F458" s="11" t="n"/>
      <c r="G458" s="12" t="n"/>
      <c r="H458" s="13">
        <f>IF($A458="","",SUMIFS(Movimenti!$D:$D,Movimenti!$B:$B,$A458,Movimenti!$C:$C,"Carico"))</f>
        <v/>
      </c>
      <c r="I458" s="13">
        <f>IF($A458="","",SUMIFS(Movimenti!$D:$D,Movimenti!$B:$B,$A458,Movimenti!$C:$C,"Scarico"))</f>
        <v/>
      </c>
      <c r="J458" s="13">
        <f>IF($A458="","",D458+H458-I458)</f>
        <v/>
      </c>
      <c r="K458" s="14">
        <f>IF($A458="","",J458*G458)</f>
        <v/>
      </c>
      <c r="L458" s="15">
        <f>IF($A458="","",IF(J458&lt;=E458,"Riordinare","OK"))</f>
        <v/>
      </c>
    </row>
    <row r="459">
      <c r="A459" s="10" t="n"/>
      <c r="B459" s="10" t="n"/>
      <c r="C459" s="10" t="n"/>
      <c r="D459" s="11" t="n"/>
      <c r="E459" s="11" t="n"/>
      <c r="F459" s="11" t="n"/>
      <c r="G459" s="12" t="n"/>
      <c r="H459" s="13">
        <f>IF($A459="","",SUMIFS(Movimenti!$D:$D,Movimenti!$B:$B,$A459,Movimenti!$C:$C,"Carico"))</f>
        <v/>
      </c>
      <c r="I459" s="13">
        <f>IF($A459="","",SUMIFS(Movimenti!$D:$D,Movimenti!$B:$B,$A459,Movimenti!$C:$C,"Scarico"))</f>
        <v/>
      </c>
      <c r="J459" s="13">
        <f>IF($A459="","",D459+H459-I459)</f>
        <v/>
      </c>
      <c r="K459" s="14">
        <f>IF($A459="","",J459*G459)</f>
        <v/>
      </c>
      <c r="L459" s="15">
        <f>IF($A459="","",IF(J459&lt;=E459,"Riordinare","OK"))</f>
        <v/>
      </c>
    </row>
    <row r="460">
      <c r="A460" s="10" t="n"/>
      <c r="B460" s="10" t="n"/>
      <c r="C460" s="10" t="n"/>
      <c r="D460" s="11" t="n"/>
      <c r="E460" s="11" t="n"/>
      <c r="F460" s="11" t="n"/>
      <c r="G460" s="12" t="n"/>
      <c r="H460" s="13">
        <f>IF($A460="","",SUMIFS(Movimenti!$D:$D,Movimenti!$B:$B,$A460,Movimenti!$C:$C,"Carico"))</f>
        <v/>
      </c>
      <c r="I460" s="13">
        <f>IF($A460="","",SUMIFS(Movimenti!$D:$D,Movimenti!$B:$B,$A460,Movimenti!$C:$C,"Scarico"))</f>
        <v/>
      </c>
      <c r="J460" s="13">
        <f>IF($A460="","",D460+H460-I460)</f>
        <v/>
      </c>
      <c r="K460" s="14">
        <f>IF($A460="","",J460*G460)</f>
        <v/>
      </c>
      <c r="L460" s="15">
        <f>IF($A460="","",IF(J460&lt;=E460,"Riordinare","OK"))</f>
        <v/>
      </c>
    </row>
    <row r="461">
      <c r="A461" s="10" t="n"/>
      <c r="B461" s="10" t="n"/>
      <c r="C461" s="10" t="n"/>
      <c r="D461" s="11" t="n"/>
      <c r="E461" s="11" t="n"/>
      <c r="F461" s="11" t="n"/>
      <c r="G461" s="12" t="n"/>
      <c r="H461" s="13">
        <f>IF($A461="","",SUMIFS(Movimenti!$D:$D,Movimenti!$B:$B,$A461,Movimenti!$C:$C,"Carico"))</f>
        <v/>
      </c>
      <c r="I461" s="13">
        <f>IF($A461="","",SUMIFS(Movimenti!$D:$D,Movimenti!$B:$B,$A461,Movimenti!$C:$C,"Scarico"))</f>
        <v/>
      </c>
      <c r="J461" s="13">
        <f>IF($A461="","",D461+H461-I461)</f>
        <v/>
      </c>
      <c r="K461" s="14">
        <f>IF($A461="","",J461*G461)</f>
        <v/>
      </c>
      <c r="L461" s="15">
        <f>IF($A461="","",IF(J461&lt;=E461,"Riordinare","OK"))</f>
        <v/>
      </c>
    </row>
    <row r="462">
      <c r="A462" s="10" t="n"/>
      <c r="B462" s="10" t="n"/>
      <c r="C462" s="10" t="n"/>
      <c r="D462" s="11" t="n"/>
      <c r="E462" s="11" t="n"/>
      <c r="F462" s="11" t="n"/>
      <c r="G462" s="12" t="n"/>
      <c r="H462" s="13">
        <f>IF($A462="","",SUMIFS(Movimenti!$D:$D,Movimenti!$B:$B,$A462,Movimenti!$C:$C,"Carico"))</f>
        <v/>
      </c>
      <c r="I462" s="13">
        <f>IF($A462="","",SUMIFS(Movimenti!$D:$D,Movimenti!$B:$B,$A462,Movimenti!$C:$C,"Scarico"))</f>
        <v/>
      </c>
      <c r="J462" s="13">
        <f>IF($A462="","",D462+H462-I462)</f>
        <v/>
      </c>
      <c r="K462" s="14">
        <f>IF($A462="","",J462*G462)</f>
        <v/>
      </c>
      <c r="L462" s="15">
        <f>IF($A462="","",IF(J462&lt;=E462,"Riordinare","OK"))</f>
        <v/>
      </c>
    </row>
    <row r="463">
      <c r="A463" s="10" t="n"/>
      <c r="B463" s="10" t="n"/>
      <c r="C463" s="10" t="n"/>
      <c r="D463" s="11" t="n"/>
      <c r="E463" s="11" t="n"/>
      <c r="F463" s="11" t="n"/>
      <c r="G463" s="12" t="n"/>
      <c r="H463" s="13">
        <f>IF($A463="","",SUMIFS(Movimenti!$D:$D,Movimenti!$B:$B,$A463,Movimenti!$C:$C,"Carico"))</f>
        <v/>
      </c>
      <c r="I463" s="13">
        <f>IF($A463="","",SUMIFS(Movimenti!$D:$D,Movimenti!$B:$B,$A463,Movimenti!$C:$C,"Scarico"))</f>
        <v/>
      </c>
      <c r="J463" s="13">
        <f>IF($A463="","",D463+H463-I463)</f>
        <v/>
      </c>
      <c r="K463" s="14">
        <f>IF($A463="","",J463*G463)</f>
        <v/>
      </c>
      <c r="L463" s="15">
        <f>IF($A463="","",IF(J463&lt;=E463,"Riordinare","OK"))</f>
        <v/>
      </c>
    </row>
    <row r="464">
      <c r="A464" s="10" t="n"/>
      <c r="B464" s="10" t="n"/>
      <c r="C464" s="10" t="n"/>
      <c r="D464" s="11" t="n"/>
      <c r="E464" s="11" t="n"/>
      <c r="F464" s="11" t="n"/>
      <c r="G464" s="12" t="n"/>
      <c r="H464" s="13">
        <f>IF($A464="","",SUMIFS(Movimenti!$D:$D,Movimenti!$B:$B,$A464,Movimenti!$C:$C,"Carico"))</f>
        <v/>
      </c>
      <c r="I464" s="13">
        <f>IF($A464="","",SUMIFS(Movimenti!$D:$D,Movimenti!$B:$B,$A464,Movimenti!$C:$C,"Scarico"))</f>
        <v/>
      </c>
      <c r="J464" s="13">
        <f>IF($A464="","",D464+H464-I464)</f>
        <v/>
      </c>
      <c r="K464" s="14">
        <f>IF($A464="","",J464*G464)</f>
        <v/>
      </c>
      <c r="L464" s="15">
        <f>IF($A464="","",IF(J464&lt;=E464,"Riordinare","OK"))</f>
        <v/>
      </c>
    </row>
    <row r="465">
      <c r="A465" s="10" t="n"/>
      <c r="B465" s="10" t="n"/>
      <c r="C465" s="10" t="n"/>
      <c r="D465" s="11" t="n"/>
      <c r="E465" s="11" t="n"/>
      <c r="F465" s="11" t="n"/>
      <c r="G465" s="12" t="n"/>
      <c r="H465" s="13">
        <f>IF($A465="","",SUMIFS(Movimenti!$D:$D,Movimenti!$B:$B,$A465,Movimenti!$C:$C,"Carico"))</f>
        <v/>
      </c>
      <c r="I465" s="13">
        <f>IF($A465="","",SUMIFS(Movimenti!$D:$D,Movimenti!$B:$B,$A465,Movimenti!$C:$C,"Scarico"))</f>
        <v/>
      </c>
      <c r="J465" s="13">
        <f>IF($A465="","",D465+H465-I465)</f>
        <v/>
      </c>
      <c r="K465" s="14">
        <f>IF($A465="","",J465*G465)</f>
        <v/>
      </c>
      <c r="L465" s="15">
        <f>IF($A465="","",IF(J465&lt;=E465,"Riordinare","OK"))</f>
        <v/>
      </c>
    </row>
    <row r="466">
      <c r="A466" s="10" t="n"/>
      <c r="B466" s="10" t="n"/>
      <c r="C466" s="10" t="n"/>
      <c r="D466" s="11" t="n"/>
      <c r="E466" s="11" t="n"/>
      <c r="F466" s="11" t="n"/>
      <c r="G466" s="12" t="n"/>
      <c r="H466" s="13">
        <f>IF($A466="","",SUMIFS(Movimenti!$D:$D,Movimenti!$B:$B,$A466,Movimenti!$C:$C,"Carico"))</f>
        <v/>
      </c>
      <c r="I466" s="13">
        <f>IF($A466="","",SUMIFS(Movimenti!$D:$D,Movimenti!$B:$B,$A466,Movimenti!$C:$C,"Scarico"))</f>
        <v/>
      </c>
      <c r="J466" s="13">
        <f>IF($A466="","",D466+H466-I466)</f>
        <v/>
      </c>
      <c r="K466" s="14">
        <f>IF($A466="","",J466*G466)</f>
        <v/>
      </c>
      <c r="L466" s="15">
        <f>IF($A466="","",IF(J466&lt;=E466,"Riordinare","OK"))</f>
        <v/>
      </c>
    </row>
    <row r="467">
      <c r="A467" s="10" t="n"/>
      <c r="B467" s="10" t="n"/>
      <c r="C467" s="10" t="n"/>
      <c r="D467" s="11" t="n"/>
      <c r="E467" s="11" t="n"/>
      <c r="F467" s="11" t="n"/>
      <c r="G467" s="12" t="n"/>
      <c r="H467" s="13">
        <f>IF($A467="","",SUMIFS(Movimenti!$D:$D,Movimenti!$B:$B,$A467,Movimenti!$C:$C,"Carico"))</f>
        <v/>
      </c>
      <c r="I467" s="13">
        <f>IF($A467="","",SUMIFS(Movimenti!$D:$D,Movimenti!$B:$B,$A467,Movimenti!$C:$C,"Scarico"))</f>
        <v/>
      </c>
      <c r="J467" s="13">
        <f>IF($A467="","",D467+H467-I467)</f>
        <v/>
      </c>
      <c r="K467" s="14">
        <f>IF($A467="","",J467*G467)</f>
        <v/>
      </c>
      <c r="L467" s="15">
        <f>IF($A467="","",IF(J467&lt;=E467,"Riordinare","OK"))</f>
        <v/>
      </c>
    </row>
    <row r="468">
      <c r="A468" s="10" t="n"/>
      <c r="B468" s="10" t="n"/>
      <c r="C468" s="10" t="n"/>
      <c r="D468" s="11" t="n"/>
      <c r="E468" s="11" t="n"/>
      <c r="F468" s="11" t="n"/>
      <c r="G468" s="12" t="n"/>
      <c r="H468" s="13">
        <f>IF($A468="","",SUMIFS(Movimenti!$D:$D,Movimenti!$B:$B,$A468,Movimenti!$C:$C,"Carico"))</f>
        <v/>
      </c>
      <c r="I468" s="13">
        <f>IF($A468="","",SUMIFS(Movimenti!$D:$D,Movimenti!$B:$B,$A468,Movimenti!$C:$C,"Scarico"))</f>
        <v/>
      </c>
      <c r="J468" s="13">
        <f>IF($A468="","",D468+H468-I468)</f>
        <v/>
      </c>
      <c r="K468" s="14">
        <f>IF($A468="","",J468*G468)</f>
        <v/>
      </c>
      <c r="L468" s="15">
        <f>IF($A468="","",IF(J468&lt;=E468,"Riordinare","OK"))</f>
        <v/>
      </c>
    </row>
    <row r="469">
      <c r="A469" s="10" t="n"/>
      <c r="B469" s="10" t="n"/>
      <c r="C469" s="10" t="n"/>
      <c r="D469" s="11" t="n"/>
      <c r="E469" s="11" t="n"/>
      <c r="F469" s="11" t="n"/>
      <c r="G469" s="12" t="n"/>
      <c r="H469" s="13">
        <f>IF($A469="","",SUMIFS(Movimenti!$D:$D,Movimenti!$B:$B,$A469,Movimenti!$C:$C,"Carico"))</f>
        <v/>
      </c>
      <c r="I469" s="13">
        <f>IF($A469="","",SUMIFS(Movimenti!$D:$D,Movimenti!$B:$B,$A469,Movimenti!$C:$C,"Scarico"))</f>
        <v/>
      </c>
      <c r="J469" s="13">
        <f>IF($A469="","",D469+H469-I469)</f>
        <v/>
      </c>
      <c r="K469" s="14">
        <f>IF($A469="","",J469*G469)</f>
        <v/>
      </c>
      <c r="L469" s="15">
        <f>IF($A469="","",IF(J469&lt;=E469,"Riordinare","OK"))</f>
        <v/>
      </c>
    </row>
    <row r="470">
      <c r="A470" s="10" t="n"/>
      <c r="B470" s="10" t="n"/>
      <c r="C470" s="10" t="n"/>
      <c r="D470" s="11" t="n"/>
      <c r="E470" s="11" t="n"/>
      <c r="F470" s="11" t="n"/>
      <c r="G470" s="12" t="n"/>
      <c r="H470" s="13">
        <f>IF($A470="","",SUMIFS(Movimenti!$D:$D,Movimenti!$B:$B,$A470,Movimenti!$C:$C,"Carico"))</f>
        <v/>
      </c>
      <c r="I470" s="13">
        <f>IF($A470="","",SUMIFS(Movimenti!$D:$D,Movimenti!$B:$B,$A470,Movimenti!$C:$C,"Scarico"))</f>
        <v/>
      </c>
      <c r="J470" s="13">
        <f>IF($A470="","",D470+H470-I470)</f>
        <v/>
      </c>
      <c r="K470" s="14">
        <f>IF($A470="","",J470*G470)</f>
        <v/>
      </c>
      <c r="L470" s="15">
        <f>IF($A470="","",IF(J470&lt;=E470,"Riordinare","OK"))</f>
        <v/>
      </c>
    </row>
    <row r="471">
      <c r="A471" s="10" t="n"/>
      <c r="B471" s="10" t="n"/>
      <c r="C471" s="10" t="n"/>
      <c r="D471" s="11" t="n"/>
      <c r="E471" s="11" t="n"/>
      <c r="F471" s="11" t="n"/>
      <c r="G471" s="12" t="n"/>
      <c r="H471" s="13">
        <f>IF($A471="","",SUMIFS(Movimenti!$D:$D,Movimenti!$B:$B,$A471,Movimenti!$C:$C,"Carico"))</f>
        <v/>
      </c>
      <c r="I471" s="13">
        <f>IF($A471="","",SUMIFS(Movimenti!$D:$D,Movimenti!$B:$B,$A471,Movimenti!$C:$C,"Scarico"))</f>
        <v/>
      </c>
      <c r="J471" s="13">
        <f>IF($A471="","",D471+H471-I471)</f>
        <v/>
      </c>
      <c r="K471" s="14">
        <f>IF($A471="","",J471*G471)</f>
        <v/>
      </c>
      <c r="L471" s="15">
        <f>IF($A471="","",IF(J471&lt;=E471,"Riordinare","OK"))</f>
        <v/>
      </c>
    </row>
    <row r="472">
      <c r="A472" s="10" t="n"/>
      <c r="B472" s="10" t="n"/>
      <c r="C472" s="10" t="n"/>
      <c r="D472" s="11" t="n"/>
      <c r="E472" s="11" t="n"/>
      <c r="F472" s="11" t="n"/>
      <c r="G472" s="12" t="n"/>
      <c r="H472" s="13">
        <f>IF($A472="","",SUMIFS(Movimenti!$D:$D,Movimenti!$B:$B,$A472,Movimenti!$C:$C,"Carico"))</f>
        <v/>
      </c>
      <c r="I472" s="13">
        <f>IF($A472="","",SUMIFS(Movimenti!$D:$D,Movimenti!$B:$B,$A472,Movimenti!$C:$C,"Scarico"))</f>
        <v/>
      </c>
      <c r="J472" s="13">
        <f>IF($A472="","",D472+H472-I472)</f>
        <v/>
      </c>
      <c r="K472" s="14">
        <f>IF($A472="","",J472*G472)</f>
        <v/>
      </c>
      <c r="L472" s="15">
        <f>IF($A472="","",IF(J472&lt;=E472,"Riordinare","OK"))</f>
        <v/>
      </c>
    </row>
    <row r="473">
      <c r="A473" s="10" t="n"/>
      <c r="B473" s="10" t="n"/>
      <c r="C473" s="10" t="n"/>
      <c r="D473" s="11" t="n"/>
      <c r="E473" s="11" t="n"/>
      <c r="F473" s="11" t="n"/>
      <c r="G473" s="12" t="n"/>
      <c r="H473" s="13">
        <f>IF($A473="","",SUMIFS(Movimenti!$D:$D,Movimenti!$B:$B,$A473,Movimenti!$C:$C,"Carico"))</f>
        <v/>
      </c>
      <c r="I473" s="13">
        <f>IF($A473="","",SUMIFS(Movimenti!$D:$D,Movimenti!$B:$B,$A473,Movimenti!$C:$C,"Scarico"))</f>
        <v/>
      </c>
      <c r="J473" s="13">
        <f>IF($A473="","",D473+H473-I473)</f>
        <v/>
      </c>
      <c r="K473" s="14">
        <f>IF($A473="","",J473*G473)</f>
        <v/>
      </c>
      <c r="L473" s="15">
        <f>IF($A473="","",IF(J473&lt;=E473,"Riordinare","OK"))</f>
        <v/>
      </c>
    </row>
    <row r="474">
      <c r="A474" s="10" t="n"/>
      <c r="B474" s="10" t="n"/>
      <c r="C474" s="10" t="n"/>
      <c r="D474" s="11" t="n"/>
      <c r="E474" s="11" t="n"/>
      <c r="F474" s="11" t="n"/>
      <c r="G474" s="12" t="n"/>
      <c r="H474" s="13">
        <f>IF($A474="","",SUMIFS(Movimenti!$D:$D,Movimenti!$B:$B,$A474,Movimenti!$C:$C,"Carico"))</f>
        <v/>
      </c>
      <c r="I474" s="13">
        <f>IF($A474="","",SUMIFS(Movimenti!$D:$D,Movimenti!$B:$B,$A474,Movimenti!$C:$C,"Scarico"))</f>
        <v/>
      </c>
      <c r="J474" s="13">
        <f>IF($A474="","",D474+H474-I474)</f>
        <v/>
      </c>
      <c r="K474" s="14">
        <f>IF($A474="","",J474*G474)</f>
        <v/>
      </c>
      <c r="L474" s="15">
        <f>IF($A474="","",IF(J474&lt;=E474,"Riordinare","OK"))</f>
        <v/>
      </c>
    </row>
    <row r="475">
      <c r="A475" s="10" t="n"/>
      <c r="B475" s="10" t="n"/>
      <c r="C475" s="10" t="n"/>
      <c r="D475" s="11" t="n"/>
      <c r="E475" s="11" t="n"/>
      <c r="F475" s="11" t="n"/>
      <c r="G475" s="12" t="n"/>
      <c r="H475" s="13">
        <f>IF($A475="","",SUMIFS(Movimenti!$D:$D,Movimenti!$B:$B,$A475,Movimenti!$C:$C,"Carico"))</f>
        <v/>
      </c>
      <c r="I475" s="13">
        <f>IF($A475="","",SUMIFS(Movimenti!$D:$D,Movimenti!$B:$B,$A475,Movimenti!$C:$C,"Scarico"))</f>
        <v/>
      </c>
      <c r="J475" s="13">
        <f>IF($A475="","",D475+H475-I475)</f>
        <v/>
      </c>
      <c r="K475" s="14">
        <f>IF($A475="","",J475*G475)</f>
        <v/>
      </c>
      <c r="L475" s="15">
        <f>IF($A475="","",IF(J475&lt;=E475,"Riordinare","OK"))</f>
        <v/>
      </c>
    </row>
    <row r="476">
      <c r="A476" s="10" t="n"/>
      <c r="B476" s="10" t="n"/>
      <c r="C476" s="10" t="n"/>
      <c r="D476" s="11" t="n"/>
      <c r="E476" s="11" t="n"/>
      <c r="F476" s="11" t="n"/>
      <c r="G476" s="12" t="n"/>
      <c r="H476" s="13">
        <f>IF($A476="","",SUMIFS(Movimenti!$D:$D,Movimenti!$B:$B,$A476,Movimenti!$C:$C,"Carico"))</f>
        <v/>
      </c>
      <c r="I476" s="13">
        <f>IF($A476="","",SUMIFS(Movimenti!$D:$D,Movimenti!$B:$B,$A476,Movimenti!$C:$C,"Scarico"))</f>
        <v/>
      </c>
      <c r="J476" s="13">
        <f>IF($A476="","",D476+H476-I476)</f>
        <v/>
      </c>
      <c r="K476" s="14">
        <f>IF($A476="","",J476*G476)</f>
        <v/>
      </c>
      <c r="L476" s="15">
        <f>IF($A476="","",IF(J476&lt;=E476,"Riordinare","OK"))</f>
        <v/>
      </c>
    </row>
    <row r="477">
      <c r="A477" s="10" t="n"/>
      <c r="B477" s="10" t="n"/>
      <c r="C477" s="10" t="n"/>
      <c r="D477" s="11" t="n"/>
      <c r="E477" s="11" t="n"/>
      <c r="F477" s="11" t="n"/>
      <c r="G477" s="12" t="n"/>
      <c r="H477" s="13">
        <f>IF($A477="","",SUMIFS(Movimenti!$D:$D,Movimenti!$B:$B,$A477,Movimenti!$C:$C,"Carico"))</f>
        <v/>
      </c>
      <c r="I477" s="13">
        <f>IF($A477="","",SUMIFS(Movimenti!$D:$D,Movimenti!$B:$B,$A477,Movimenti!$C:$C,"Scarico"))</f>
        <v/>
      </c>
      <c r="J477" s="13">
        <f>IF($A477="","",D477+H477-I477)</f>
        <v/>
      </c>
      <c r="K477" s="14">
        <f>IF($A477="","",J477*G477)</f>
        <v/>
      </c>
      <c r="L477" s="15">
        <f>IF($A477="","",IF(J477&lt;=E477,"Riordinare","OK"))</f>
        <v/>
      </c>
    </row>
    <row r="478">
      <c r="A478" s="10" t="n"/>
      <c r="B478" s="10" t="n"/>
      <c r="C478" s="10" t="n"/>
      <c r="D478" s="11" t="n"/>
      <c r="E478" s="11" t="n"/>
      <c r="F478" s="11" t="n"/>
      <c r="G478" s="12" t="n"/>
      <c r="H478" s="13">
        <f>IF($A478="","",SUMIFS(Movimenti!$D:$D,Movimenti!$B:$B,$A478,Movimenti!$C:$C,"Carico"))</f>
        <v/>
      </c>
      <c r="I478" s="13">
        <f>IF($A478="","",SUMIFS(Movimenti!$D:$D,Movimenti!$B:$B,$A478,Movimenti!$C:$C,"Scarico"))</f>
        <v/>
      </c>
      <c r="J478" s="13">
        <f>IF($A478="","",D478+H478-I478)</f>
        <v/>
      </c>
      <c r="K478" s="14">
        <f>IF($A478="","",J478*G478)</f>
        <v/>
      </c>
      <c r="L478" s="15">
        <f>IF($A478="","",IF(J478&lt;=E478,"Riordinare","OK"))</f>
        <v/>
      </c>
    </row>
    <row r="479">
      <c r="A479" s="10" t="n"/>
      <c r="B479" s="10" t="n"/>
      <c r="C479" s="10" t="n"/>
      <c r="D479" s="11" t="n"/>
      <c r="E479" s="11" t="n"/>
      <c r="F479" s="11" t="n"/>
      <c r="G479" s="12" t="n"/>
      <c r="H479" s="13">
        <f>IF($A479="","",SUMIFS(Movimenti!$D:$D,Movimenti!$B:$B,$A479,Movimenti!$C:$C,"Carico"))</f>
        <v/>
      </c>
      <c r="I479" s="13">
        <f>IF($A479="","",SUMIFS(Movimenti!$D:$D,Movimenti!$B:$B,$A479,Movimenti!$C:$C,"Scarico"))</f>
        <v/>
      </c>
      <c r="J479" s="13">
        <f>IF($A479="","",D479+H479-I479)</f>
        <v/>
      </c>
      <c r="K479" s="14">
        <f>IF($A479="","",J479*G479)</f>
        <v/>
      </c>
      <c r="L479" s="15">
        <f>IF($A479="","",IF(J479&lt;=E479,"Riordinare","OK"))</f>
        <v/>
      </c>
    </row>
    <row r="480">
      <c r="A480" s="10" t="n"/>
      <c r="B480" s="10" t="n"/>
      <c r="C480" s="10" t="n"/>
      <c r="D480" s="11" t="n"/>
      <c r="E480" s="11" t="n"/>
      <c r="F480" s="11" t="n"/>
      <c r="G480" s="12" t="n"/>
      <c r="H480" s="13">
        <f>IF($A480="","",SUMIFS(Movimenti!$D:$D,Movimenti!$B:$B,$A480,Movimenti!$C:$C,"Carico"))</f>
        <v/>
      </c>
      <c r="I480" s="13">
        <f>IF($A480="","",SUMIFS(Movimenti!$D:$D,Movimenti!$B:$B,$A480,Movimenti!$C:$C,"Scarico"))</f>
        <v/>
      </c>
      <c r="J480" s="13">
        <f>IF($A480="","",D480+H480-I480)</f>
        <v/>
      </c>
      <c r="K480" s="14">
        <f>IF($A480="","",J480*G480)</f>
        <v/>
      </c>
      <c r="L480" s="15">
        <f>IF($A480="","",IF(J480&lt;=E480,"Riordinare","OK"))</f>
        <v/>
      </c>
    </row>
    <row r="481">
      <c r="A481" s="10" t="n"/>
      <c r="B481" s="10" t="n"/>
      <c r="C481" s="10" t="n"/>
      <c r="D481" s="11" t="n"/>
      <c r="E481" s="11" t="n"/>
      <c r="F481" s="11" t="n"/>
      <c r="G481" s="12" t="n"/>
      <c r="H481" s="13">
        <f>IF($A481="","",SUMIFS(Movimenti!$D:$D,Movimenti!$B:$B,$A481,Movimenti!$C:$C,"Carico"))</f>
        <v/>
      </c>
      <c r="I481" s="13">
        <f>IF($A481="","",SUMIFS(Movimenti!$D:$D,Movimenti!$B:$B,$A481,Movimenti!$C:$C,"Scarico"))</f>
        <v/>
      </c>
      <c r="J481" s="13">
        <f>IF($A481="","",D481+H481-I481)</f>
        <v/>
      </c>
      <c r="K481" s="14">
        <f>IF($A481="","",J481*G481)</f>
        <v/>
      </c>
      <c r="L481" s="15">
        <f>IF($A481="","",IF(J481&lt;=E481,"Riordinare","OK"))</f>
        <v/>
      </c>
    </row>
    <row r="482">
      <c r="A482" s="10" t="n"/>
      <c r="B482" s="10" t="n"/>
      <c r="C482" s="10" t="n"/>
      <c r="D482" s="11" t="n"/>
      <c r="E482" s="11" t="n"/>
      <c r="F482" s="11" t="n"/>
      <c r="G482" s="12" t="n"/>
      <c r="H482" s="13">
        <f>IF($A482="","",SUMIFS(Movimenti!$D:$D,Movimenti!$B:$B,$A482,Movimenti!$C:$C,"Carico"))</f>
        <v/>
      </c>
      <c r="I482" s="13">
        <f>IF($A482="","",SUMIFS(Movimenti!$D:$D,Movimenti!$B:$B,$A482,Movimenti!$C:$C,"Scarico"))</f>
        <v/>
      </c>
      <c r="J482" s="13">
        <f>IF($A482="","",D482+H482-I482)</f>
        <v/>
      </c>
      <c r="K482" s="14">
        <f>IF($A482="","",J482*G482)</f>
        <v/>
      </c>
      <c r="L482" s="15">
        <f>IF($A482="","",IF(J482&lt;=E482,"Riordinare","OK"))</f>
        <v/>
      </c>
    </row>
    <row r="483">
      <c r="A483" s="10" t="n"/>
      <c r="B483" s="10" t="n"/>
      <c r="C483" s="10" t="n"/>
      <c r="D483" s="11" t="n"/>
      <c r="E483" s="11" t="n"/>
      <c r="F483" s="11" t="n"/>
      <c r="G483" s="12" t="n"/>
      <c r="H483" s="13">
        <f>IF($A483="","",SUMIFS(Movimenti!$D:$D,Movimenti!$B:$B,$A483,Movimenti!$C:$C,"Carico"))</f>
        <v/>
      </c>
      <c r="I483" s="13">
        <f>IF($A483="","",SUMIFS(Movimenti!$D:$D,Movimenti!$B:$B,$A483,Movimenti!$C:$C,"Scarico"))</f>
        <v/>
      </c>
      <c r="J483" s="13">
        <f>IF($A483="","",D483+H483-I483)</f>
        <v/>
      </c>
      <c r="K483" s="14">
        <f>IF($A483="","",J483*G483)</f>
        <v/>
      </c>
      <c r="L483" s="15">
        <f>IF($A483="","",IF(J483&lt;=E483,"Riordinare","OK"))</f>
        <v/>
      </c>
    </row>
    <row r="484">
      <c r="A484" s="10" t="n"/>
      <c r="B484" s="10" t="n"/>
      <c r="C484" s="10" t="n"/>
      <c r="D484" s="11" t="n"/>
      <c r="E484" s="11" t="n"/>
      <c r="F484" s="11" t="n"/>
      <c r="G484" s="12" t="n"/>
      <c r="H484" s="13">
        <f>IF($A484="","",SUMIFS(Movimenti!$D:$D,Movimenti!$B:$B,$A484,Movimenti!$C:$C,"Carico"))</f>
        <v/>
      </c>
      <c r="I484" s="13">
        <f>IF($A484="","",SUMIFS(Movimenti!$D:$D,Movimenti!$B:$B,$A484,Movimenti!$C:$C,"Scarico"))</f>
        <v/>
      </c>
      <c r="J484" s="13">
        <f>IF($A484="","",D484+H484-I484)</f>
        <v/>
      </c>
      <c r="K484" s="14">
        <f>IF($A484="","",J484*G484)</f>
        <v/>
      </c>
      <c r="L484" s="15">
        <f>IF($A484="","",IF(J484&lt;=E484,"Riordinare","OK"))</f>
        <v/>
      </c>
    </row>
    <row r="485">
      <c r="A485" s="10" t="n"/>
      <c r="B485" s="10" t="n"/>
      <c r="C485" s="10" t="n"/>
      <c r="D485" s="11" t="n"/>
      <c r="E485" s="11" t="n"/>
      <c r="F485" s="11" t="n"/>
      <c r="G485" s="12" t="n"/>
      <c r="H485" s="13">
        <f>IF($A485="","",SUMIFS(Movimenti!$D:$D,Movimenti!$B:$B,$A485,Movimenti!$C:$C,"Carico"))</f>
        <v/>
      </c>
      <c r="I485" s="13">
        <f>IF($A485="","",SUMIFS(Movimenti!$D:$D,Movimenti!$B:$B,$A485,Movimenti!$C:$C,"Scarico"))</f>
        <v/>
      </c>
      <c r="J485" s="13">
        <f>IF($A485="","",D485+H485-I485)</f>
        <v/>
      </c>
      <c r="K485" s="14">
        <f>IF($A485="","",J485*G485)</f>
        <v/>
      </c>
      <c r="L485" s="15">
        <f>IF($A485="","",IF(J485&lt;=E485,"Riordinare","OK"))</f>
        <v/>
      </c>
    </row>
    <row r="486">
      <c r="A486" s="10" t="n"/>
      <c r="B486" s="10" t="n"/>
      <c r="C486" s="10" t="n"/>
      <c r="D486" s="11" t="n"/>
      <c r="E486" s="11" t="n"/>
      <c r="F486" s="11" t="n"/>
      <c r="G486" s="12" t="n"/>
      <c r="H486" s="13">
        <f>IF($A486="","",SUMIFS(Movimenti!$D:$D,Movimenti!$B:$B,$A486,Movimenti!$C:$C,"Carico"))</f>
        <v/>
      </c>
      <c r="I486" s="13">
        <f>IF($A486="","",SUMIFS(Movimenti!$D:$D,Movimenti!$B:$B,$A486,Movimenti!$C:$C,"Scarico"))</f>
        <v/>
      </c>
      <c r="J486" s="13">
        <f>IF($A486="","",D486+H486-I486)</f>
        <v/>
      </c>
      <c r="K486" s="14">
        <f>IF($A486="","",J486*G486)</f>
        <v/>
      </c>
      <c r="L486" s="15">
        <f>IF($A486="","",IF(J486&lt;=E486,"Riordinare","OK"))</f>
        <v/>
      </c>
    </row>
    <row r="487">
      <c r="A487" s="10" t="n"/>
      <c r="B487" s="10" t="n"/>
      <c r="C487" s="10" t="n"/>
      <c r="D487" s="11" t="n"/>
      <c r="E487" s="11" t="n"/>
      <c r="F487" s="11" t="n"/>
      <c r="G487" s="12" t="n"/>
      <c r="H487" s="13">
        <f>IF($A487="","",SUMIFS(Movimenti!$D:$D,Movimenti!$B:$B,$A487,Movimenti!$C:$C,"Carico"))</f>
        <v/>
      </c>
      <c r="I487" s="13">
        <f>IF($A487="","",SUMIFS(Movimenti!$D:$D,Movimenti!$B:$B,$A487,Movimenti!$C:$C,"Scarico"))</f>
        <v/>
      </c>
      <c r="J487" s="13">
        <f>IF($A487="","",D487+H487-I487)</f>
        <v/>
      </c>
      <c r="K487" s="14">
        <f>IF($A487="","",J487*G487)</f>
        <v/>
      </c>
      <c r="L487" s="15">
        <f>IF($A487="","",IF(J487&lt;=E487,"Riordinare","OK"))</f>
        <v/>
      </c>
    </row>
    <row r="488">
      <c r="A488" s="10" t="n"/>
      <c r="B488" s="10" t="n"/>
      <c r="C488" s="10" t="n"/>
      <c r="D488" s="11" t="n"/>
      <c r="E488" s="11" t="n"/>
      <c r="F488" s="11" t="n"/>
      <c r="G488" s="12" t="n"/>
      <c r="H488" s="13">
        <f>IF($A488="","",SUMIFS(Movimenti!$D:$D,Movimenti!$B:$B,$A488,Movimenti!$C:$C,"Carico"))</f>
        <v/>
      </c>
      <c r="I488" s="13">
        <f>IF($A488="","",SUMIFS(Movimenti!$D:$D,Movimenti!$B:$B,$A488,Movimenti!$C:$C,"Scarico"))</f>
        <v/>
      </c>
      <c r="J488" s="13">
        <f>IF($A488="","",D488+H488-I488)</f>
        <v/>
      </c>
      <c r="K488" s="14">
        <f>IF($A488="","",J488*G488)</f>
        <v/>
      </c>
      <c r="L488" s="15">
        <f>IF($A488="","",IF(J488&lt;=E488,"Riordinare","OK"))</f>
        <v/>
      </c>
    </row>
    <row r="489">
      <c r="A489" s="10" t="n"/>
      <c r="B489" s="10" t="n"/>
      <c r="C489" s="10" t="n"/>
      <c r="D489" s="11" t="n"/>
      <c r="E489" s="11" t="n"/>
      <c r="F489" s="11" t="n"/>
      <c r="G489" s="12" t="n"/>
      <c r="H489" s="13">
        <f>IF($A489="","",SUMIFS(Movimenti!$D:$D,Movimenti!$B:$B,$A489,Movimenti!$C:$C,"Carico"))</f>
        <v/>
      </c>
      <c r="I489" s="13">
        <f>IF($A489="","",SUMIFS(Movimenti!$D:$D,Movimenti!$B:$B,$A489,Movimenti!$C:$C,"Scarico"))</f>
        <v/>
      </c>
      <c r="J489" s="13">
        <f>IF($A489="","",D489+H489-I489)</f>
        <v/>
      </c>
      <c r="K489" s="14">
        <f>IF($A489="","",J489*G489)</f>
        <v/>
      </c>
      <c r="L489" s="15">
        <f>IF($A489="","",IF(J489&lt;=E489,"Riordinare","OK"))</f>
        <v/>
      </c>
    </row>
    <row r="490">
      <c r="A490" s="10" t="n"/>
      <c r="B490" s="10" t="n"/>
      <c r="C490" s="10" t="n"/>
      <c r="D490" s="11" t="n"/>
      <c r="E490" s="11" t="n"/>
      <c r="F490" s="11" t="n"/>
      <c r="G490" s="12" t="n"/>
      <c r="H490" s="13">
        <f>IF($A490="","",SUMIFS(Movimenti!$D:$D,Movimenti!$B:$B,$A490,Movimenti!$C:$C,"Carico"))</f>
        <v/>
      </c>
      <c r="I490" s="13">
        <f>IF($A490="","",SUMIFS(Movimenti!$D:$D,Movimenti!$B:$B,$A490,Movimenti!$C:$C,"Scarico"))</f>
        <v/>
      </c>
      <c r="J490" s="13">
        <f>IF($A490="","",D490+H490-I490)</f>
        <v/>
      </c>
      <c r="K490" s="14">
        <f>IF($A490="","",J490*G490)</f>
        <v/>
      </c>
      <c r="L490" s="15">
        <f>IF($A490="","",IF(J490&lt;=E490,"Riordinare","OK"))</f>
        <v/>
      </c>
    </row>
    <row r="491">
      <c r="A491" s="10" t="n"/>
      <c r="B491" s="10" t="n"/>
      <c r="C491" s="10" t="n"/>
      <c r="D491" s="11" t="n"/>
      <c r="E491" s="11" t="n"/>
      <c r="F491" s="11" t="n"/>
      <c r="G491" s="12" t="n"/>
      <c r="H491" s="13">
        <f>IF($A491="","",SUMIFS(Movimenti!$D:$D,Movimenti!$B:$B,$A491,Movimenti!$C:$C,"Carico"))</f>
        <v/>
      </c>
      <c r="I491" s="13">
        <f>IF($A491="","",SUMIFS(Movimenti!$D:$D,Movimenti!$B:$B,$A491,Movimenti!$C:$C,"Scarico"))</f>
        <v/>
      </c>
      <c r="J491" s="13">
        <f>IF($A491="","",D491+H491-I491)</f>
        <v/>
      </c>
      <c r="K491" s="14">
        <f>IF($A491="","",J491*G491)</f>
        <v/>
      </c>
      <c r="L491" s="15">
        <f>IF($A491="","",IF(J491&lt;=E491,"Riordinare","OK"))</f>
        <v/>
      </c>
    </row>
    <row r="492">
      <c r="A492" s="10" t="n"/>
      <c r="B492" s="10" t="n"/>
      <c r="C492" s="10" t="n"/>
      <c r="D492" s="11" t="n"/>
      <c r="E492" s="11" t="n"/>
      <c r="F492" s="11" t="n"/>
      <c r="G492" s="12" t="n"/>
      <c r="H492" s="13">
        <f>IF($A492="","",SUMIFS(Movimenti!$D:$D,Movimenti!$B:$B,$A492,Movimenti!$C:$C,"Carico"))</f>
        <v/>
      </c>
      <c r="I492" s="13">
        <f>IF($A492="","",SUMIFS(Movimenti!$D:$D,Movimenti!$B:$B,$A492,Movimenti!$C:$C,"Scarico"))</f>
        <v/>
      </c>
      <c r="J492" s="13">
        <f>IF($A492="","",D492+H492-I492)</f>
        <v/>
      </c>
      <c r="K492" s="14">
        <f>IF($A492="","",J492*G492)</f>
        <v/>
      </c>
      <c r="L492" s="15">
        <f>IF($A492="","",IF(J492&lt;=E492,"Riordinare","OK"))</f>
        <v/>
      </c>
    </row>
    <row r="493">
      <c r="A493" s="10" t="n"/>
      <c r="B493" s="10" t="n"/>
      <c r="C493" s="10" t="n"/>
      <c r="D493" s="11" t="n"/>
      <c r="E493" s="11" t="n"/>
      <c r="F493" s="11" t="n"/>
      <c r="G493" s="12" t="n"/>
      <c r="H493" s="13">
        <f>IF($A493="","",SUMIFS(Movimenti!$D:$D,Movimenti!$B:$B,$A493,Movimenti!$C:$C,"Carico"))</f>
        <v/>
      </c>
      <c r="I493" s="13">
        <f>IF($A493="","",SUMIFS(Movimenti!$D:$D,Movimenti!$B:$B,$A493,Movimenti!$C:$C,"Scarico"))</f>
        <v/>
      </c>
      <c r="J493" s="13">
        <f>IF($A493="","",D493+H493-I493)</f>
        <v/>
      </c>
      <c r="K493" s="14">
        <f>IF($A493="","",J493*G493)</f>
        <v/>
      </c>
      <c r="L493" s="15">
        <f>IF($A493="","",IF(J493&lt;=E493,"Riordinare","OK"))</f>
        <v/>
      </c>
    </row>
    <row r="494">
      <c r="A494" s="10" t="n"/>
      <c r="B494" s="10" t="n"/>
      <c r="C494" s="10" t="n"/>
      <c r="D494" s="11" t="n"/>
      <c r="E494" s="11" t="n"/>
      <c r="F494" s="11" t="n"/>
      <c r="G494" s="12" t="n"/>
      <c r="H494" s="13">
        <f>IF($A494="","",SUMIFS(Movimenti!$D:$D,Movimenti!$B:$B,$A494,Movimenti!$C:$C,"Carico"))</f>
        <v/>
      </c>
      <c r="I494" s="13">
        <f>IF($A494="","",SUMIFS(Movimenti!$D:$D,Movimenti!$B:$B,$A494,Movimenti!$C:$C,"Scarico"))</f>
        <v/>
      </c>
      <c r="J494" s="13">
        <f>IF($A494="","",D494+H494-I494)</f>
        <v/>
      </c>
      <c r="K494" s="14">
        <f>IF($A494="","",J494*G494)</f>
        <v/>
      </c>
      <c r="L494" s="15">
        <f>IF($A494="","",IF(J494&lt;=E494,"Riordinare","OK"))</f>
        <v/>
      </c>
    </row>
    <row r="495">
      <c r="A495" s="10" t="n"/>
      <c r="B495" s="10" t="n"/>
      <c r="C495" s="10" t="n"/>
      <c r="D495" s="11" t="n"/>
      <c r="E495" s="11" t="n"/>
      <c r="F495" s="11" t="n"/>
      <c r="G495" s="12" t="n"/>
      <c r="H495" s="13">
        <f>IF($A495="","",SUMIFS(Movimenti!$D:$D,Movimenti!$B:$B,$A495,Movimenti!$C:$C,"Carico"))</f>
        <v/>
      </c>
      <c r="I495" s="13">
        <f>IF($A495="","",SUMIFS(Movimenti!$D:$D,Movimenti!$B:$B,$A495,Movimenti!$C:$C,"Scarico"))</f>
        <v/>
      </c>
      <c r="J495" s="13">
        <f>IF($A495="","",D495+H495-I495)</f>
        <v/>
      </c>
      <c r="K495" s="14">
        <f>IF($A495="","",J495*G495)</f>
        <v/>
      </c>
      <c r="L495" s="15">
        <f>IF($A495="","",IF(J495&lt;=E495,"Riordinare","OK"))</f>
        <v/>
      </c>
    </row>
    <row r="496">
      <c r="A496" s="10" t="n"/>
      <c r="B496" s="10" t="n"/>
      <c r="C496" s="10" t="n"/>
      <c r="D496" s="11" t="n"/>
      <c r="E496" s="11" t="n"/>
      <c r="F496" s="11" t="n"/>
      <c r="G496" s="12" t="n"/>
      <c r="H496" s="13">
        <f>IF($A496="","",SUMIFS(Movimenti!$D:$D,Movimenti!$B:$B,$A496,Movimenti!$C:$C,"Carico"))</f>
        <v/>
      </c>
      <c r="I496" s="13">
        <f>IF($A496="","",SUMIFS(Movimenti!$D:$D,Movimenti!$B:$B,$A496,Movimenti!$C:$C,"Scarico"))</f>
        <v/>
      </c>
      <c r="J496" s="13">
        <f>IF($A496="","",D496+H496-I496)</f>
        <v/>
      </c>
      <c r="K496" s="14">
        <f>IF($A496="","",J496*G496)</f>
        <v/>
      </c>
      <c r="L496" s="15">
        <f>IF($A496="","",IF(J496&lt;=E496,"Riordinare","OK"))</f>
        <v/>
      </c>
    </row>
    <row r="497">
      <c r="A497" s="10" t="n"/>
      <c r="B497" s="10" t="n"/>
      <c r="C497" s="10" t="n"/>
      <c r="D497" s="11" t="n"/>
      <c r="E497" s="11" t="n"/>
      <c r="F497" s="11" t="n"/>
      <c r="G497" s="12" t="n"/>
      <c r="H497" s="13">
        <f>IF($A497="","",SUMIFS(Movimenti!$D:$D,Movimenti!$B:$B,$A497,Movimenti!$C:$C,"Carico"))</f>
        <v/>
      </c>
      <c r="I497" s="13">
        <f>IF($A497="","",SUMIFS(Movimenti!$D:$D,Movimenti!$B:$B,$A497,Movimenti!$C:$C,"Scarico"))</f>
        <v/>
      </c>
      <c r="J497" s="13">
        <f>IF($A497="","",D497+H497-I497)</f>
        <v/>
      </c>
      <c r="K497" s="14">
        <f>IF($A497="","",J497*G497)</f>
        <v/>
      </c>
      <c r="L497" s="15">
        <f>IF($A497="","",IF(J497&lt;=E497,"Riordinare","OK"))</f>
        <v/>
      </c>
    </row>
    <row r="498">
      <c r="A498" s="10" t="n"/>
      <c r="B498" s="10" t="n"/>
      <c r="C498" s="10" t="n"/>
      <c r="D498" s="11" t="n"/>
      <c r="E498" s="11" t="n"/>
      <c r="F498" s="11" t="n"/>
      <c r="G498" s="12" t="n"/>
      <c r="H498" s="13">
        <f>IF($A498="","",SUMIFS(Movimenti!$D:$D,Movimenti!$B:$B,$A498,Movimenti!$C:$C,"Carico"))</f>
        <v/>
      </c>
      <c r="I498" s="13">
        <f>IF($A498="","",SUMIFS(Movimenti!$D:$D,Movimenti!$B:$B,$A498,Movimenti!$C:$C,"Scarico"))</f>
        <v/>
      </c>
      <c r="J498" s="13">
        <f>IF($A498="","",D498+H498-I498)</f>
        <v/>
      </c>
      <c r="K498" s="14">
        <f>IF($A498="","",J498*G498)</f>
        <v/>
      </c>
      <c r="L498" s="15">
        <f>IF($A498="","",IF(J498&lt;=E498,"Riordinare","OK"))</f>
        <v/>
      </c>
    </row>
    <row r="499">
      <c r="A499" s="10" t="n"/>
      <c r="B499" s="10" t="n"/>
      <c r="C499" s="10" t="n"/>
      <c r="D499" s="11" t="n"/>
      <c r="E499" s="11" t="n"/>
      <c r="F499" s="11" t="n"/>
      <c r="G499" s="12" t="n"/>
      <c r="H499" s="13">
        <f>IF($A499="","",SUMIFS(Movimenti!$D:$D,Movimenti!$B:$B,$A499,Movimenti!$C:$C,"Carico"))</f>
        <v/>
      </c>
      <c r="I499" s="13">
        <f>IF($A499="","",SUMIFS(Movimenti!$D:$D,Movimenti!$B:$B,$A499,Movimenti!$C:$C,"Scarico"))</f>
        <v/>
      </c>
      <c r="J499" s="13">
        <f>IF($A499="","",D499+H499-I499)</f>
        <v/>
      </c>
      <c r="K499" s="14">
        <f>IF($A499="","",J499*G499)</f>
        <v/>
      </c>
      <c r="L499" s="15">
        <f>IF($A499="","",IF(J499&lt;=E499,"Riordinare","OK"))</f>
        <v/>
      </c>
    </row>
    <row r="500">
      <c r="A500" s="10" t="n"/>
      <c r="B500" s="10" t="n"/>
      <c r="C500" s="10" t="n"/>
      <c r="D500" s="11" t="n"/>
      <c r="E500" s="11" t="n"/>
      <c r="F500" s="11" t="n"/>
      <c r="G500" s="12" t="n"/>
      <c r="H500" s="13">
        <f>IF($A500="","",SUMIFS(Movimenti!$D:$D,Movimenti!$B:$B,$A500,Movimenti!$C:$C,"Carico"))</f>
        <v/>
      </c>
      <c r="I500" s="13">
        <f>IF($A500="","",SUMIFS(Movimenti!$D:$D,Movimenti!$B:$B,$A500,Movimenti!$C:$C,"Scarico"))</f>
        <v/>
      </c>
      <c r="J500" s="13">
        <f>IF($A500="","",D500+H500-I500)</f>
        <v/>
      </c>
      <c r="K500" s="14">
        <f>IF($A500="","",J500*G500)</f>
        <v/>
      </c>
      <c r="L500" s="15">
        <f>IF($A500="","",IF(J500&lt;=E500,"Riordinare","OK"))</f>
        <v/>
      </c>
    </row>
    <row r="501">
      <c r="A501" s="10" t="n"/>
      <c r="B501" s="10" t="n"/>
      <c r="C501" s="10" t="n"/>
      <c r="D501" s="11" t="n"/>
      <c r="E501" s="11" t="n"/>
      <c r="F501" s="11" t="n"/>
      <c r="G501" s="12" t="n"/>
      <c r="H501" s="13">
        <f>IF($A501="","",SUMIFS(Movimenti!$D:$D,Movimenti!$B:$B,$A501,Movimenti!$C:$C,"Carico"))</f>
        <v/>
      </c>
      <c r="I501" s="13">
        <f>IF($A501="","",SUMIFS(Movimenti!$D:$D,Movimenti!$B:$B,$A501,Movimenti!$C:$C,"Scarico"))</f>
        <v/>
      </c>
      <c r="J501" s="13">
        <f>IF($A501="","",D501+H501-I501)</f>
        <v/>
      </c>
      <c r="K501" s="14">
        <f>IF($A501="","",J501*G501)</f>
        <v/>
      </c>
      <c r="L501" s="15">
        <f>IF($A501="","",IF(J501&lt;=E501,"Riordinare","OK"))</f>
        <v/>
      </c>
    </row>
  </sheetData>
  <conditionalFormatting sqref="L2:L501">
    <cfRule type="cellIs" priority="1" operator="equal" dxfId="0">
      <formula>"Riordinare"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0" customWidth="1" min="4" max="4"/>
    <col width="40" customWidth="1" min="5" max="5"/>
  </cols>
  <sheetData>
    <row r="1" ht="32" customHeight="1">
      <c r="A1" s="9" t="inlineStr">
        <is>
          <t>Data</t>
        </is>
      </c>
      <c r="B1" s="9" t="inlineStr">
        <is>
          <t>SKU</t>
        </is>
      </c>
      <c r="C1" s="9" t="inlineStr">
        <is>
          <t>Tipo</t>
        </is>
      </c>
      <c r="D1" s="9" t="inlineStr">
        <is>
          <t>Quantità</t>
        </is>
      </c>
      <c r="E1" s="9" t="inlineStr">
        <is>
          <t>Nota</t>
        </is>
      </c>
    </row>
    <row r="2">
      <c r="A2" s="16" t="n">
        <v>46315</v>
      </c>
      <c r="B2" s="10" t="inlineStr">
        <is>
          <t>A-1001</t>
        </is>
      </c>
      <c r="C2" s="10" t="inlineStr">
        <is>
          <t>Scarico</t>
        </is>
      </c>
      <c r="D2" s="11" t="n">
        <v>12</v>
      </c>
      <c r="E2" s="10" t="inlineStr">
        <is>
          <t>Ordini Amazon settimana 43</t>
        </is>
      </c>
    </row>
    <row r="3">
      <c r="A3" s="16" t="n">
        <v>46316</v>
      </c>
      <c r="B3" s="10" t="inlineStr">
        <is>
          <t>A-1002</t>
        </is>
      </c>
      <c r="C3" s="10" t="inlineStr">
        <is>
          <t>Carico</t>
        </is>
      </c>
      <c r="D3" s="11" t="n">
        <v>50</v>
      </c>
      <c r="E3" s="10" t="inlineStr">
        <is>
          <t>Consegna fornitore X</t>
        </is>
      </c>
    </row>
    <row r="4">
      <c r="A4" s="16" t="n"/>
      <c r="B4" s="10" t="n"/>
      <c r="C4" s="10" t="n"/>
      <c r="D4" s="11" t="n"/>
      <c r="E4" s="10" t="n"/>
    </row>
    <row r="5">
      <c r="A5" s="16" t="n"/>
      <c r="B5" s="10" t="n"/>
      <c r="C5" s="10" t="n"/>
      <c r="D5" s="11" t="n"/>
      <c r="E5" s="10" t="n"/>
    </row>
    <row r="6">
      <c r="A6" s="16" t="n"/>
      <c r="B6" s="10" t="n"/>
      <c r="C6" s="10" t="n"/>
      <c r="D6" s="11" t="n"/>
      <c r="E6" s="10" t="n"/>
    </row>
    <row r="7">
      <c r="A7" s="16" t="n"/>
      <c r="B7" s="10" t="n"/>
      <c r="C7" s="10" t="n"/>
      <c r="D7" s="11" t="n"/>
      <c r="E7" s="10" t="n"/>
    </row>
    <row r="8">
      <c r="A8" s="16" t="n"/>
      <c r="B8" s="10" t="n"/>
      <c r="C8" s="10" t="n"/>
      <c r="D8" s="11" t="n"/>
      <c r="E8" s="10" t="n"/>
    </row>
    <row r="9">
      <c r="A9" s="16" t="n"/>
      <c r="B9" s="10" t="n"/>
      <c r="C9" s="10" t="n"/>
      <c r="D9" s="11" t="n"/>
      <c r="E9" s="10" t="n"/>
    </row>
    <row r="10">
      <c r="A10" s="16" t="n"/>
      <c r="B10" s="10" t="n"/>
      <c r="C10" s="10" t="n"/>
      <c r="D10" s="11" t="n"/>
      <c r="E10" s="10" t="n"/>
    </row>
    <row r="11">
      <c r="A11" s="16" t="n"/>
      <c r="B11" s="10" t="n"/>
      <c r="C11" s="10" t="n"/>
      <c r="D11" s="11" t="n"/>
      <c r="E11" s="10" t="n"/>
    </row>
    <row r="12">
      <c r="A12" s="16" t="n"/>
      <c r="B12" s="10" t="n"/>
      <c r="C12" s="10" t="n"/>
      <c r="D12" s="11" t="n"/>
      <c r="E12" s="10" t="n"/>
    </row>
    <row r="13">
      <c r="A13" s="16" t="n"/>
      <c r="B13" s="10" t="n"/>
      <c r="C13" s="10" t="n"/>
      <c r="D13" s="11" t="n"/>
      <c r="E13" s="10" t="n"/>
    </row>
    <row r="14">
      <c r="A14" s="16" t="n"/>
      <c r="B14" s="10" t="n"/>
      <c r="C14" s="10" t="n"/>
      <c r="D14" s="11" t="n"/>
      <c r="E14" s="10" t="n"/>
    </row>
    <row r="15">
      <c r="A15" s="16" t="n"/>
      <c r="B15" s="10" t="n"/>
      <c r="C15" s="10" t="n"/>
      <c r="D15" s="11" t="n"/>
      <c r="E15" s="10" t="n"/>
    </row>
    <row r="16">
      <c r="A16" s="16" t="n"/>
      <c r="B16" s="10" t="n"/>
      <c r="C16" s="10" t="n"/>
      <c r="D16" s="11" t="n"/>
      <c r="E16" s="10" t="n"/>
    </row>
    <row r="17">
      <c r="A17" s="16" t="n"/>
      <c r="B17" s="10" t="n"/>
      <c r="C17" s="10" t="n"/>
      <c r="D17" s="11" t="n"/>
      <c r="E17" s="10" t="n"/>
    </row>
    <row r="18">
      <c r="A18" s="16" t="n"/>
      <c r="B18" s="10" t="n"/>
      <c r="C18" s="10" t="n"/>
      <c r="D18" s="11" t="n"/>
      <c r="E18" s="10" t="n"/>
    </row>
    <row r="19">
      <c r="A19" s="16" t="n"/>
      <c r="B19" s="10" t="n"/>
      <c r="C19" s="10" t="n"/>
      <c r="D19" s="11" t="n"/>
      <c r="E19" s="10" t="n"/>
    </row>
    <row r="20">
      <c r="A20" s="16" t="n"/>
      <c r="B20" s="10" t="n"/>
      <c r="C20" s="10" t="n"/>
      <c r="D20" s="11" t="n"/>
      <c r="E20" s="10" t="n"/>
    </row>
    <row r="21">
      <c r="A21" s="16" t="n"/>
      <c r="B21" s="10" t="n"/>
      <c r="C21" s="10" t="n"/>
      <c r="D21" s="11" t="n"/>
      <c r="E21" s="10" t="n"/>
    </row>
    <row r="22">
      <c r="A22" s="16" t="n"/>
      <c r="B22" s="10" t="n"/>
      <c r="C22" s="10" t="n"/>
      <c r="D22" s="11" t="n"/>
      <c r="E22" s="10" t="n"/>
    </row>
    <row r="23">
      <c r="A23" s="16" t="n"/>
      <c r="B23" s="10" t="n"/>
      <c r="C23" s="10" t="n"/>
      <c r="D23" s="11" t="n"/>
      <c r="E23" s="10" t="n"/>
    </row>
    <row r="24">
      <c r="A24" s="16" t="n"/>
      <c r="B24" s="10" t="n"/>
      <c r="C24" s="10" t="n"/>
      <c r="D24" s="11" t="n"/>
      <c r="E24" s="10" t="n"/>
    </row>
    <row r="25">
      <c r="A25" s="16" t="n"/>
      <c r="B25" s="10" t="n"/>
      <c r="C25" s="10" t="n"/>
      <c r="D25" s="11" t="n"/>
      <c r="E25" s="10" t="n"/>
    </row>
    <row r="26">
      <c r="A26" s="16" t="n"/>
      <c r="B26" s="10" t="n"/>
      <c r="C26" s="10" t="n"/>
      <c r="D26" s="11" t="n"/>
      <c r="E26" s="10" t="n"/>
    </row>
    <row r="27">
      <c r="A27" s="16" t="n"/>
      <c r="B27" s="10" t="n"/>
      <c r="C27" s="10" t="n"/>
      <c r="D27" s="11" t="n"/>
      <c r="E27" s="10" t="n"/>
    </row>
    <row r="28">
      <c r="A28" s="16" t="n"/>
      <c r="B28" s="10" t="n"/>
      <c r="C28" s="10" t="n"/>
      <c r="D28" s="11" t="n"/>
      <c r="E28" s="10" t="n"/>
    </row>
    <row r="29">
      <c r="A29" s="16" t="n"/>
      <c r="B29" s="10" t="n"/>
      <c r="C29" s="10" t="n"/>
      <c r="D29" s="11" t="n"/>
      <c r="E29" s="10" t="n"/>
    </row>
    <row r="30">
      <c r="A30" s="16" t="n"/>
      <c r="B30" s="10" t="n"/>
      <c r="C30" s="10" t="n"/>
      <c r="D30" s="11" t="n"/>
      <c r="E30" s="10" t="n"/>
    </row>
    <row r="31">
      <c r="A31" s="16" t="n"/>
      <c r="B31" s="10" t="n"/>
      <c r="C31" s="10" t="n"/>
      <c r="D31" s="11" t="n"/>
      <c r="E31" s="10" t="n"/>
    </row>
    <row r="32">
      <c r="A32" s="16" t="n"/>
      <c r="B32" s="10" t="n"/>
      <c r="C32" s="10" t="n"/>
      <c r="D32" s="11" t="n"/>
      <c r="E32" s="10" t="n"/>
    </row>
    <row r="33">
      <c r="A33" s="16" t="n"/>
      <c r="B33" s="10" t="n"/>
      <c r="C33" s="10" t="n"/>
      <c r="D33" s="11" t="n"/>
      <c r="E33" s="10" t="n"/>
    </row>
    <row r="34">
      <c r="A34" s="16" t="n"/>
      <c r="B34" s="10" t="n"/>
      <c r="C34" s="10" t="n"/>
      <c r="D34" s="11" t="n"/>
      <c r="E34" s="10" t="n"/>
    </row>
    <row r="35">
      <c r="A35" s="16" t="n"/>
      <c r="B35" s="10" t="n"/>
      <c r="C35" s="10" t="n"/>
      <c r="D35" s="11" t="n"/>
      <c r="E35" s="10" t="n"/>
    </row>
    <row r="36">
      <c r="A36" s="16" t="n"/>
      <c r="B36" s="10" t="n"/>
      <c r="C36" s="10" t="n"/>
      <c r="D36" s="11" t="n"/>
      <c r="E36" s="10" t="n"/>
    </row>
    <row r="37">
      <c r="A37" s="16" t="n"/>
      <c r="B37" s="10" t="n"/>
      <c r="C37" s="10" t="n"/>
      <c r="D37" s="11" t="n"/>
      <c r="E37" s="10" t="n"/>
    </row>
    <row r="38">
      <c r="A38" s="16" t="n"/>
      <c r="B38" s="10" t="n"/>
      <c r="C38" s="10" t="n"/>
      <c r="D38" s="11" t="n"/>
      <c r="E38" s="10" t="n"/>
    </row>
    <row r="39">
      <c r="A39" s="16" t="n"/>
      <c r="B39" s="10" t="n"/>
      <c r="C39" s="10" t="n"/>
      <c r="D39" s="11" t="n"/>
      <c r="E39" s="10" t="n"/>
    </row>
    <row r="40">
      <c r="A40" s="16" t="n"/>
      <c r="B40" s="10" t="n"/>
      <c r="C40" s="10" t="n"/>
      <c r="D40" s="11" t="n"/>
      <c r="E40" s="10" t="n"/>
    </row>
    <row r="41">
      <c r="A41" s="16" t="n"/>
      <c r="B41" s="10" t="n"/>
      <c r="C41" s="10" t="n"/>
      <c r="D41" s="11" t="n"/>
      <c r="E41" s="10" t="n"/>
    </row>
    <row r="42">
      <c r="A42" s="16" t="n"/>
      <c r="B42" s="10" t="n"/>
      <c r="C42" s="10" t="n"/>
      <c r="D42" s="11" t="n"/>
      <c r="E42" s="10" t="n"/>
    </row>
    <row r="43">
      <c r="A43" s="16" t="n"/>
      <c r="B43" s="10" t="n"/>
      <c r="C43" s="10" t="n"/>
      <c r="D43" s="11" t="n"/>
      <c r="E43" s="10" t="n"/>
    </row>
    <row r="44">
      <c r="A44" s="16" t="n"/>
      <c r="B44" s="10" t="n"/>
      <c r="C44" s="10" t="n"/>
      <c r="D44" s="11" t="n"/>
      <c r="E44" s="10" t="n"/>
    </row>
    <row r="45">
      <c r="A45" s="16" t="n"/>
      <c r="B45" s="10" t="n"/>
      <c r="C45" s="10" t="n"/>
      <c r="D45" s="11" t="n"/>
      <c r="E45" s="10" t="n"/>
    </row>
    <row r="46">
      <c r="A46" s="16" t="n"/>
      <c r="B46" s="10" t="n"/>
      <c r="C46" s="10" t="n"/>
      <c r="D46" s="11" t="n"/>
      <c r="E46" s="10" t="n"/>
    </row>
    <row r="47">
      <c r="A47" s="16" t="n"/>
      <c r="B47" s="10" t="n"/>
      <c r="C47" s="10" t="n"/>
      <c r="D47" s="11" t="n"/>
      <c r="E47" s="10" t="n"/>
    </row>
    <row r="48">
      <c r="A48" s="16" t="n"/>
      <c r="B48" s="10" t="n"/>
      <c r="C48" s="10" t="n"/>
      <c r="D48" s="11" t="n"/>
      <c r="E48" s="10" t="n"/>
    </row>
    <row r="49">
      <c r="A49" s="16" t="n"/>
      <c r="B49" s="10" t="n"/>
      <c r="C49" s="10" t="n"/>
      <c r="D49" s="11" t="n"/>
      <c r="E49" s="10" t="n"/>
    </row>
    <row r="50">
      <c r="A50" s="16" t="n"/>
      <c r="B50" s="10" t="n"/>
      <c r="C50" s="10" t="n"/>
      <c r="D50" s="11" t="n"/>
      <c r="E50" s="10" t="n"/>
    </row>
    <row r="51">
      <c r="A51" s="16" t="n"/>
      <c r="B51" s="10" t="n"/>
      <c r="C51" s="10" t="n"/>
      <c r="D51" s="11" t="n"/>
      <c r="E51" s="10" t="n"/>
    </row>
    <row r="52">
      <c r="A52" s="16" t="n"/>
      <c r="B52" s="10" t="n"/>
      <c r="C52" s="10" t="n"/>
      <c r="D52" s="11" t="n"/>
      <c r="E52" s="10" t="n"/>
    </row>
    <row r="53">
      <c r="A53" s="16" t="n"/>
      <c r="B53" s="10" t="n"/>
      <c r="C53" s="10" t="n"/>
      <c r="D53" s="11" t="n"/>
      <c r="E53" s="10" t="n"/>
    </row>
    <row r="54">
      <c r="A54" s="16" t="n"/>
      <c r="B54" s="10" t="n"/>
      <c r="C54" s="10" t="n"/>
      <c r="D54" s="11" t="n"/>
      <c r="E54" s="10" t="n"/>
    </row>
    <row r="55">
      <c r="A55" s="16" t="n"/>
      <c r="B55" s="10" t="n"/>
      <c r="C55" s="10" t="n"/>
      <c r="D55" s="11" t="n"/>
      <c r="E55" s="10" t="n"/>
    </row>
    <row r="56">
      <c r="A56" s="16" t="n"/>
      <c r="B56" s="10" t="n"/>
      <c r="C56" s="10" t="n"/>
      <c r="D56" s="11" t="n"/>
      <c r="E56" s="10" t="n"/>
    </row>
    <row r="57">
      <c r="A57" s="16" t="n"/>
      <c r="B57" s="10" t="n"/>
      <c r="C57" s="10" t="n"/>
      <c r="D57" s="11" t="n"/>
      <c r="E57" s="10" t="n"/>
    </row>
    <row r="58">
      <c r="A58" s="16" t="n"/>
      <c r="B58" s="10" t="n"/>
      <c r="C58" s="10" t="n"/>
      <c r="D58" s="11" t="n"/>
      <c r="E58" s="10" t="n"/>
    </row>
    <row r="59">
      <c r="A59" s="16" t="n"/>
      <c r="B59" s="10" t="n"/>
      <c r="C59" s="10" t="n"/>
      <c r="D59" s="11" t="n"/>
      <c r="E59" s="10" t="n"/>
    </row>
    <row r="60">
      <c r="A60" s="16" t="n"/>
      <c r="B60" s="10" t="n"/>
      <c r="C60" s="10" t="n"/>
      <c r="D60" s="11" t="n"/>
      <c r="E60" s="10" t="n"/>
    </row>
    <row r="61">
      <c r="A61" s="16" t="n"/>
      <c r="B61" s="10" t="n"/>
      <c r="C61" s="10" t="n"/>
      <c r="D61" s="11" t="n"/>
      <c r="E61" s="10" t="n"/>
    </row>
    <row r="62">
      <c r="A62" s="16" t="n"/>
      <c r="B62" s="10" t="n"/>
      <c r="C62" s="10" t="n"/>
      <c r="D62" s="11" t="n"/>
      <c r="E62" s="10" t="n"/>
    </row>
    <row r="63">
      <c r="A63" s="16" t="n"/>
      <c r="B63" s="10" t="n"/>
      <c r="C63" s="10" t="n"/>
      <c r="D63" s="11" t="n"/>
      <c r="E63" s="10" t="n"/>
    </row>
    <row r="64">
      <c r="A64" s="16" t="n"/>
      <c r="B64" s="10" t="n"/>
      <c r="C64" s="10" t="n"/>
      <c r="D64" s="11" t="n"/>
      <c r="E64" s="10" t="n"/>
    </row>
    <row r="65">
      <c r="A65" s="16" t="n"/>
      <c r="B65" s="10" t="n"/>
      <c r="C65" s="10" t="n"/>
      <c r="D65" s="11" t="n"/>
      <c r="E65" s="10" t="n"/>
    </row>
    <row r="66">
      <c r="A66" s="16" t="n"/>
      <c r="B66" s="10" t="n"/>
      <c r="C66" s="10" t="n"/>
      <c r="D66" s="11" t="n"/>
      <c r="E66" s="10" t="n"/>
    </row>
    <row r="67">
      <c r="A67" s="16" t="n"/>
      <c r="B67" s="10" t="n"/>
      <c r="C67" s="10" t="n"/>
      <c r="D67" s="11" t="n"/>
      <c r="E67" s="10" t="n"/>
    </row>
    <row r="68">
      <c r="A68" s="16" t="n"/>
      <c r="B68" s="10" t="n"/>
      <c r="C68" s="10" t="n"/>
      <c r="D68" s="11" t="n"/>
      <c r="E68" s="10" t="n"/>
    </row>
    <row r="69">
      <c r="A69" s="16" t="n"/>
      <c r="B69" s="10" t="n"/>
      <c r="C69" s="10" t="n"/>
      <c r="D69" s="11" t="n"/>
      <c r="E69" s="10" t="n"/>
    </row>
    <row r="70">
      <c r="A70" s="16" t="n"/>
      <c r="B70" s="10" t="n"/>
      <c r="C70" s="10" t="n"/>
      <c r="D70" s="11" t="n"/>
      <c r="E70" s="10" t="n"/>
    </row>
    <row r="71">
      <c r="A71" s="16" t="n"/>
      <c r="B71" s="10" t="n"/>
      <c r="C71" s="10" t="n"/>
      <c r="D71" s="11" t="n"/>
      <c r="E71" s="10" t="n"/>
    </row>
    <row r="72">
      <c r="A72" s="16" t="n"/>
      <c r="B72" s="10" t="n"/>
      <c r="C72" s="10" t="n"/>
      <c r="D72" s="11" t="n"/>
      <c r="E72" s="10" t="n"/>
    </row>
    <row r="73">
      <c r="A73" s="16" t="n"/>
      <c r="B73" s="10" t="n"/>
      <c r="C73" s="10" t="n"/>
      <c r="D73" s="11" t="n"/>
      <c r="E73" s="10" t="n"/>
    </row>
    <row r="74">
      <c r="A74" s="16" t="n"/>
      <c r="B74" s="10" t="n"/>
      <c r="C74" s="10" t="n"/>
      <c r="D74" s="11" t="n"/>
      <c r="E74" s="10" t="n"/>
    </row>
    <row r="75">
      <c r="A75" s="16" t="n"/>
      <c r="B75" s="10" t="n"/>
      <c r="C75" s="10" t="n"/>
      <c r="D75" s="11" t="n"/>
      <c r="E75" s="10" t="n"/>
    </row>
    <row r="76">
      <c r="A76" s="16" t="n"/>
      <c r="B76" s="10" t="n"/>
      <c r="C76" s="10" t="n"/>
      <c r="D76" s="11" t="n"/>
      <c r="E76" s="10" t="n"/>
    </row>
    <row r="77">
      <c r="A77" s="16" t="n"/>
      <c r="B77" s="10" t="n"/>
      <c r="C77" s="10" t="n"/>
      <c r="D77" s="11" t="n"/>
      <c r="E77" s="10" t="n"/>
    </row>
    <row r="78">
      <c r="A78" s="16" t="n"/>
      <c r="B78" s="10" t="n"/>
      <c r="C78" s="10" t="n"/>
      <c r="D78" s="11" t="n"/>
      <c r="E78" s="10" t="n"/>
    </row>
    <row r="79">
      <c r="A79" s="16" t="n"/>
      <c r="B79" s="10" t="n"/>
      <c r="C79" s="10" t="n"/>
      <c r="D79" s="11" t="n"/>
      <c r="E79" s="10" t="n"/>
    </row>
    <row r="80">
      <c r="A80" s="16" t="n"/>
      <c r="B80" s="10" t="n"/>
      <c r="C80" s="10" t="n"/>
      <c r="D80" s="11" t="n"/>
      <c r="E80" s="10" t="n"/>
    </row>
    <row r="81">
      <c r="A81" s="16" t="n"/>
      <c r="B81" s="10" t="n"/>
      <c r="C81" s="10" t="n"/>
      <c r="D81" s="11" t="n"/>
      <c r="E81" s="10" t="n"/>
    </row>
    <row r="82">
      <c r="A82" s="16" t="n"/>
      <c r="B82" s="10" t="n"/>
      <c r="C82" s="10" t="n"/>
      <c r="D82" s="11" t="n"/>
      <c r="E82" s="10" t="n"/>
    </row>
    <row r="83">
      <c r="A83" s="16" t="n"/>
      <c r="B83" s="10" t="n"/>
      <c r="C83" s="10" t="n"/>
      <c r="D83" s="11" t="n"/>
      <c r="E83" s="10" t="n"/>
    </row>
    <row r="84">
      <c r="A84" s="16" t="n"/>
      <c r="B84" s="10" t="n"/>
      <c r="C84" s="10" t="n"/>
      <c r="D84" s="11" t="n"/>
      <c r="E84" s="10" t="n"/>
    </row>
    <row r="85">
      <c r="A85" s="16" t="n"/>
      <c r="B85" s="10" t="n"/>
      <c r="C85" s="10" t="n"/>
      <c r="D85" s="11" t="n"/>
      <c r="E85" s="10" t="n"/>
    </row>
    <row r="86">
      <c r="A86" s="16" t="n"/>
      <c r="B86" s="10" t="n"/>
      <c r="C86" s="10" t="n"/>
      <c r="D86" s="11" t="n"/>
      <c r="E86" s="10" t="n"/>
    </row>
    <row r="87">
      <c r="A87" s="16" t="n"/>
      <c r="B87" s="10" t="n"/>
      <c r="C87" s="10" t="n"/>
      <c r="D87" s="11" t="n"/>
      <c r="E87" s="10" t="n"/>
    </row>
    <row r="88">
      <c r="A88" s="16" t="n"/>
      <c r="B88" s="10" t="n"/>
      <c r="C88" s="10" t="n"/>
      <c r="D88" s="11" t="n"/>
      <c r="E88" s="10" t="n"/>
    </row>
    <row r="89">
      <c r="A89" s="16" t="n"/>
      <c r="B89" s="10" t="n"/>
      <c r="C89" s="10" t="n"/>
      <c r="D89" s="11" t="n"/>
      <c r="E89" s="10" t="n"/>
    </row>
    <row r="90">
      <c r="A90" s="16" t="n"/>
      <c r="B90" s="10" t="n"/>
      <c r="C90" s="10" t="n"/>
      <c r="D90" s="11" t="n"/>
      <c r="E90" s="10" t="n"/>
    </row>
    <row r="91">
      <c r="A91" s="16" t="n"/>
      <c r="B91" s="10" t="n"/>
      <c r="C91" s="10" t="n"/>
      <c r="D91" s="11" t="n"/>
      <c r="E91" s="10" t="n"/>
    </row>
    <row r="92">
      <c r="A92" s="16" t="n"/>
      <c r="B92" s="10" t="n"/>
      <c r="C92" s="10" t="n"/>
      <c r="D92" s="11" t="n"/>
      <c r="E92" s="10" t="n"/>
    </row>
    <row r="93">
      <c r="A93" s="16" t="n"/>
      <c r="B93" s="10" t="n"/>
      <c r="C93" s="10" t="n"/>
      <c r="D93" s="11" t="n"/>
      <c r="E93" s="10" t="n"/>
    </row>
    <row r="94">
      <c r="A94" s="16" t="n"/>
      <c r="B94" s="10" t="n"/>
      <c r="C94" s="10" t="n"/>
      <c r="D94" s="11" t="n"/>
      <c r="E94" s="10" t="n"/>
    </row>
    <row r="95">
      <c r="A95" s="16" t="n"/>
      <c r="B95" s="10" t="n"/>
      <c r="C95" s="10" t="n"/>
      <c r="D95" s="11" t="n"/>
      <c r="E95" s="10" t="n"/>
    </row>
    <row r="96">
      <c r="A96" s="16" t="n"/>
      <c r="B96" s="10" t="n"/>
      <c r="C96" s="10" t="n"/>
      <c r="D96" s="11" t="n"/>
      <c r="E96" s="10" t="n"/>
    </row>
    <row r="97">
      <c r="A97" s="16" t="n"/>
      <c r="B97" s="10" t="n"/>
      <c r="C97" s="10" t="n"/>
      <c r="D97" s="11" t="n"/>
      <c r="E97" s="10" t="n"/>
    </row>
    <row r="98">
      <c r="A98" s="16" t="n"/>
      <c r="B98" s="10" t="n"/>
      <c r="C98" s="10" t="n"/>
      <c r="D98" s="11" t="n"/>
      <c r="E98" s="10" t="n"/>
    </row>
    <row r="99">
      <c r="A99" s="16" t="n"/>
      <c r="B99" s="10" t="n"/>
      <c r="C99" s="10" t="n"/>
      <c r="D99" s="11" t="n"/>
      <c r="E99" s="10" t="n"/>
    </row>
    <row r="100">
      <c r="A100" s="16" t="n"/>
      <c r="B100" s="10" t="n"/>
      <c r="C100" s="10" t="n"/>
      <c r="D100" s="11" t="n"/>
      <c r="E100" s="10" t="n"/>
    </row>
    <row r="101">
      <c r="A101" s="16" t="n"/>
      <c r="B101" s="10" t="n"/>
      <c r="C101" s="10" t="n"/>
      <c r="D101" s="11" t="n"/>
      <c r="E101" s="10" t="n"/>
    </row>
    <row r="102">
      <c r="A102" s="16" t="n"/>
      <c r="B102" s="10" t="n"/>
      <c r="C102" s="10" t="n"/>
      <c r="D102" s="11" t="n"/>
      <c r="E102" s="10" t="n"/>
    </row>
    <row r="103">
      <c r="A103" s="16" t="n"/>
      <c r="B103" s="10" t="n"/>
      <c r="C103" s="10" t="n"/>
      <c r="D103" s="11" t="n"/>
      <c r="E103" s="10" t="n"/>
    </row>
    <row r="104">
      <c r="A104" s="16" t="n"/>
      <c r="B104" s="10" t="n"/>
      <c r="C104" s="10" t="n"/>
      <c r="D104" s="11" t="n"/>
      <c r="E104" s="10" t="n"/>
    </row>
    <row r="105">
      <c r="A105" s="16" t="n"/>
      <c r="B105" s="10" t="n"/>
      <c r="C105" s="10" t="n"/>
      <c r="D105" s="11" t="n"/>
      <c r="E105" s="10" t="n"/>
    </row>
    <row r="106">
      <c r="A106" s="16" t="n"/>
      <c r="B106" s="10" t="n"/>
      <c r="C106" s="10" t="n"/>
      <c r="D106" s="11" t="n"/>
      <c r="E106" s="10" t="n"/>
    </row>
    <row r="107">
      <c r="A107" s="16" t="n"/>
      <c r="B107" s="10" t="n"/>
      <c r="C107" s="10" t="n"/>
      <c r="D107" s="11" t="n"/>
      <c r="E107" s="10" t="n"/>
    </row>
    <row r="108">
      <c r="A108" s="16" t="n"/>
      <c r="B108" s="10" t="n"/>
      <c r="C108" s="10" t="n"/>
      <c r="D108" s="11" t="n"/>
      <c r="E108" s="10" t="n"/>
    </row>
    <row r="109">
      <c r="A109" s="16" t="n"/>
      <c r="B109" s="10" t="n"/>
      <c r="C109" s="10" t="n"/>
      <c r="D109" s="11" t="n"/>
      <c r="E109" s="10" t="n"/>
    </row>
    <row r="110">
      <c r="A110" s="16" t="n"/>
      <c r="B110" s="10" t="n"/>
      <c r="C110" s="10" t="n"/>
      <c r="D110" s="11" t="n"/>
      <c r="E110" s="10" t="n"/>
    </row>
    <row r="111">
      <c r="A111" s="16" t="n"/>
      <c r="B111" s="10" t="n"/>
      <c r="C111" s="10" t="n"/>
      <c r="D111" s="11" t="n"/>
      <c r="E111" s="10" t="n"/>
    </row>
    <row r="112">
      <c r="A112" s="16" t="n"/>
      <c r="B112" s="10" t="n"/>
      <c r="C112" s="10" t="n"/>
      <c r="D112" s="11" t="n"/>
      <c r="E112" s="10" t="n"/>
    </row>
    <row r="113">
      <c r="A113" s="16" t="n"/>
      <c r="B113" s="10" t="n"/>
      <c r="C113" s="10" t="n"/>
      <c r="D113" s="11" t="n"/>
      <c r="E113" s="10" t="n"/>
    </row>
    <row r="114">
      <c r="A114" s="16" t="n"/>
      <c r="B114" s="10" t="n"/>
      <c r="C114" s="10" t="n"/>
      <c r="D114" s="11" t="n"/>
      <c r="E114" s="10" t="n"/>
    </row>
    <row r="115">
      <c r="A115" s="16" t="n"/>
      <c r="B115" s="10" t="n"/>
      <c r="C115" s="10" t="n"/>
      <c r="D115" s="11" t="n"/>
      <c r="E115" s="10" t="n"/>
    </row>
    <row r="116">
      <c r="A116" s="16" t="n"/>
      <c r="B116" s="10" t="n"/>
      <c r="C116" s="10" t="n"/>
      <c r="D116" s="11" t="n"/>
      <c r="E116" s="10" t="n"/>
    </row>
    <row r="117">
      <c r="A117" s="16" t="n"/>
      <c r="B117" s="10" t="n"/>
      <c r="C117" s="10" t="n"/>
      <c r="D117" s="11" t="n"/>
      <c r="E117" s="10" t="n"/>
    </row>
    <row r="118">
      <c r="A118" s="16" t="n"/>
      <c r="B118" s="10" t="n"/>
      <c r="C118" s="10" t="n"/>
      <c r="D118" s="11" t="n"/>
      <c r="E118" s="10" t="n"/>
    </row>
    <row r="119">
      <c r="A119" s="16" t="n"/>
      <c r="B119" s="10" t="n"/>
      <c r="C119" s="10" t="n"/>
      <c r="D119" s="11" t="n"/>
      <c r="E119" s="10" t="n"/>
    </row>
    <row r="120">
      <c r="A120" s="16" t="n"/>
      <c r="B120" s="10" t="n"/>
      <c r="C120" s="10" t="n"/>
      <c r="D120" s="11" t="n"/>
      <c r="E120" s="10" t="n"/>
    </row>
    <row r="121">
      <c r="A121" s="16" t="n"/>
      <c r="B121" s="10" t="n"/>
      <c r="C121" s="10" t="n"/>
      <c r="D121" s="11" t="n"/>
      <c r="E121" s="10" t="n"/>
    </row>
    <row r="122">
      <c r="A122" s="16" t="n"/>
      <c r="B122" s="10" t="n"/>
      <c r="C122" s="10" t="n"/>
      <c r="D122" s="11" t="n"/>
      <c r="E122" s="10" t="n"/>
    </row>
    <row r="123">
      <c r="A123" s="16" t="n"/>
      <c r="B123" s="10" t="n"/>
      <c r="C123" s="10" t="n"/>
      <c r="D123" s="11" t="n"/>
      <c r="E123" s="10" t="n"/>
    </row>
    <row r="124">
      <c r="A124" s="16" t="n"/>
      <c r="B124" s="10" t="n"/>
      <c r="C124" s="10" t="n"/>
      <c r="D124" s="11" t="n"/>
      <c r="E124" s="10" t="n"/>
    </row>
    <row r="125">
      <c r="A125" s="16" t="n"/>
      <c r="B125" s="10" t="n"/>
      <c r="C125" s="10" t="n"/>
      <c r="D125" s="11" t="n"/>
      <c r="E125" s="10" t="n"/>
    </row>
    <row r="126">
      <c r="A126" s="16" t="n"/>
      <c r="B126" s="10" t="n"/>
      <c r="C126" s="10" t="n"/>
      <c r="D126" s="11" t="n"/>
      <c r="E126" s="10" t="n"/>
    </row>
    <row r="127">
      <c r="A127" s="16" t="n"/>
      <c r="B127" s="10" t="n"/>
      <c r="C127" s="10" t="n"/>
      <c r="D127" s="11" t="n"/>
      <c r="E127" s="10" t="n"/>
    </row>
    <row r="128">
      <c r="A128" s="16" t="n"/>
      <c r="B128" s="10" t="n"/>
      <c r="C128" s="10" t="n"/>
      <c r="D128" s="11" t="n"/>
      <c r="E128" s="10" t="n"/>
    </row>
    <row r="129">
      <c r="A129" s="16" t="n"/>
      <c r="B129" s="10" t="n"/>
      <c r="C129" s="10" t="n"/>
      <c r="D129" s="11" t="n"/>
      <c r="E129" s="10" t="n"/>
    </row>
    <row r="130">
      <c r="A130" s="16" t="n"/>
      <c r="B130" s="10" t="n"/>
      <c r="C130" s="10" t="n"/>
      <c r="D130" s="11" t="n"/>
      <c r="E130" s="10" t="n"/>
    </row>
    <row r="131">
      <c r="A131" s="16" t="n"/>
      <c r="B131" s="10" t="n"/>
      <c r="C131" s="10" t="n"/>
      <c r="D131" s="11" t="n"/>
      <c r="E131" s="10" t="n"/>
    </row>
    <row r="132">
      <c r="A132" s="16" t="n"/>
      <c r="B132" s="10" t="n"/>
      <c r="C132" s="10" t="n"/>
      <c r="D132" s="11" t="n"/>
      <c r="E132" s="10" t="n"/>
    </row>
    <row r="133">
      <c r="A133" s="16" t="n"/>
      <c r="B133" s="10" t="n"/>
      <c r="C133" s="10" t="n"/>
      <c r="D133" s="11" t="n"/>
      <c r="E133" s="10" t="n"/>
    </row>
    <row r="134">
      <c r="A134" s="16" t="n"/>
      <c r="B134" s="10" t="n"/>
      <c r="C134" s="10" t="n"/>
      <c r="D134" s="11" t="n"/>
      <c r="E134" s="10" t="n"/>
    </row>
    <row r="135">
      <c r="A135" s="16" t="n"/>
      <c r="B135" s="10" t="n"/>
      <c r="C135" s="10" t="n"/>
      <c r="D135" s="11" t="n"/>
      <c r="E135" s="10" t="n"/>
    </row>
    <row r="136">
      <c r="A136" s="16" t="n"/>
      <c r="B136" s="10" t="n"/>
      <c r="C136" s="10" t="n"/>
      <c r="D136" s="11" t="n"/>
      <c r="E136" s="10" t="n"/>
    </row>
    <row r="137">
      <c r="A137" s="16" t="n"/>
      <c r="B137" s="10" t="n"/>
      <c r="C137" s="10" t="n"/>
      <c r="D137" s="11" t="n"/>
      <c r="E137" s="10" t="n"/>
    </row>
    <row r="138">
      <c r="A138" s="16" t="n"/>
      <c r="B138" s="10" t="n"/>
      <c r="C138" s="10" t="n"/>
      <c r="D138" s="11" t="n"/>
      <c r="E138" s="10" t="n"/>
    </row>
    <row r="139">
      <c r="A139" s="16" t="n"/>
      <c r="B139" s="10" t="n"/>
      <c r="C139" s="10" t="n"/>
      <c r="D139" s="11" t="n"/>
      <c r="E139" s="10" t="n"/>
    </row>
    <row r="140">
      <c r="A140" s="16" t="n"/>
      <c r="B140" s="10" t="n"/>
      <c r="C140" s="10" t="n"/>
      <c r="D140" s="11" t="n"/>
      <c r="E140" s="10" t="n"/>
    </row>
    <row r="141">
      <c r="A141" s="16" t="n"/>
      <c r="B141" s="10" t="n"/>
      <c r="C141" s="10" t="n"/>
      <c r="D141" s="11" t="n"/>
      <c r="E141" s="10" t="n"/>
    </row>
    <row r="142">
      <c r="A142" s="16" t="n"/>
      <c r="B142" s="10" t="n"/>
      <c r="C142" s="10" t="n"/>
      <c r="D142" s="11" t="n"/>
      <c r="E142" s="10" t="n"/>
    </row>
    <row r="143">
      <c r="A143" s="16" t="n"/>
      <c r="B143" s="10" t="n"/>
      <c r="C143" s="10" t="n"/>
      <c r="D143" s="11" t="n"/>
      <c r="E143" s="10" t="n"/>
    </row>
    <row r="144">
      <c r="A144" s="16" t="n"/>
      <c r="B144" s="10" t="n"/>
      <c r="C144" s="10" t="n"/>
      <c r="D144" s="11" t="n"/>
      <c r="E144" s="10" t="n"/>
    </row>
    <row r="145">
      <c r="A145" s="16" t="n"/>
      <c r="B145" s="10" t="n"/>
      <c r="C145" s="10" t="n"/>
      <c r="D145" s="11" t="n"/>
      <c r="E145" s="10" t="n"/>
    </row>
    <row r="146">
      <c r="A146" s="16" t="n"/>
      <c r="B146" s="10" t="n"/>
      <c r="C146" s="10" t="n"/>
      <c r="D146" s="11" t="n"/>
      <c r="E146" s="10" t="n"/>
    </row>
    <row r="147">
      <c r="A147" s="16" t="n"/>
      <c r="B147" s="10" t="n"/>
      <c r="C147" s="10" t="n"/>
      <c r="D147" s="11" t="n"/>
      <c r="E147" s="10" t="n"/>
    </row>
    <row r="148">
      <c r="A148" s="16" t="n"/>
      <c r="B148" s="10" t="n"/>
      <c r="C148" s="10" t="n"/>
      <c r="D148" s="11" t="n"/>
      <c r="E148" s="10" t="n"/>
    </row>
    <row r="149">
      <c r="A149" s="16" t="n"/>
      <c r="B149" s="10" t="n"/>
      <c r="C149" s="10" t="n"/>
      <c r="D149" s="11" t="n"/>
      <c r="E149" s="10" t="n"/>
    </row>
    <row r="150">
      <c r="A150" s="16" t="n"/>
      <c r="B150" s="10" t="n"/>
      <c r="C150" s="10" t="n"/>
      <c r="D150" s="11" t="n"/>
      <c r="E150" s="10" t="n"/>
    </row>
    <row r="151">
      <c r="A151" s="16" t="n"/>
      <c r="B151" s="10" t="n"/>
      <c r="C151" s="10" t="n"/>
      <c r="D151" s="11" t="n"/>
      <c r="E151" s="10" t="n"/>
    </row>
    <row r="152">
      <c r="A152" s="16" t="n"/>
      <c r="B152" s="10" t="n"/>
      <c r="C152" s="10" t="n"/>
      <c r="D152" s="11" t="n"/>
      <c r="E152" s="10" t="n"/>
    </row>
    <row r="153">
      <c r="A153" s="16" t="n"/>
      <c r="B153" s="10" t="n"/>
      <c r="C153" s="10" t="n"/>
      <c r="D153" s="11" t="n"/>
      <c r="E153" s="10" t="n"/>
    </row>
    <row r="154">
      <c r="A154" s="16" t="n"/>
      <c r="B154" s="10" t="n"/>
      <c r="C154" s="10" t="n"/>
      <c r="D154" s="11" t="n"/>
      <c r="E154" s="10" t="n"/>
    </row>
    <row r="155">
      <c r="A155" s="16" t="n"/>
      <c r="B155" s="10" t="n"/>
      <c r="C155" s="10" t="n"/>
      <c r="D155" s="11" t="n"/>
      <c r="E155" s="10" t="n"/>
    </row>
    <row r="156">
      <c r="A156" s="16" t="n"/>
      <c r="B156" s="10" t="n"/>
      <c r="C156" s="10" t="n"/>
      <c r="D156" s="11" t="n"/>
      <c r="E156" s="10" t="n"/>
    </row>
    <row r="157">
      <c r="A157" s="16" t="n"/>
      <c r="B157" s="10" t="n"/>
      <c r="C157" s="10" t="n"/>
      <c r="D157" s="11" t="n"/>
      <c r="E157" s="10" t="n"/>
    </row>
    <row r="158">
      <c r="A158" s="16" t="n"/>
      <c r="B158" s="10" t="n"/>
      <c r="C158" s="10" t="n"/>
      <c r="D158" s="11" t="n"/>
      <c r="E158" s="10" t="n"/>
    </row>
    <row r="159">
      <c r="A159" s="16" t="n"/>
      <c r="B159" s="10" t="n"/>
      <c r="C159" s="10" t="n"/>
      <c r="D159" s="11" t="n"/>
      <c r="E159" s="10" t="n"/>
    </row>
    <row r="160">
      <c r="A160" s="16" t="n"/>
      <c r="B160" s="10" t="n"/>
      <c r="C160" s="10" t="n"/>
      <c r="D160" s="11" t="n"/>
      <c r="E160" s="10" t="n"/>
    </row>
    <row r="161">
      <c r="A161" s="16" t="n"/>
      <c r="B161" s="10" t="n"/>
      <c r="C161" s="10" t="n"/>
      <c r="D161" s="11" t="n"/>
      <c r="E161" s="10" t="n"/>
    </row>
    <row r="162">
      <c r="A162" s="16" t="n"/>
      <c r="B162" s="10" t="n"/>
      <c r="C162" s="10" t="n"/>
      <c r="D162" s="11" t="n"/>
      <c r="E162" s="10" t="n"/>
    </row>
    <row r="163">
      <c r="A163" s="16" t="n"/>
      <c r="B163" s="10" t="n"/>
      <c r="C163" s="10" t="n"/>
      <c r="D163" s="11" t="n"/>
      <c r="E163" s="10" t="n"/>
    </row>
    <row r="164">
      <c r="A164" s="16" t="n"/>
      <c r="B164" s="10" t="n"/>
      <c r="C164" s="10" t="n"/>
      <c r="D164" s="11" t="n"/>
      <c r="E164" s="10" t="n"/>
    </row>
    <row r="165">
      <c r="A165" s="16" t="n"/>
      <c r="B165" s="10" t="n"/>
      <c r="C165" s="10" t="n"/>
      <c r="D165" s="11" t="n"/>
      <c r="E165" s="10" t="n"/>
    </row>
    <row r="166">
      <c r="A166" s="16" t="n"/>
      <c r="B166" s="10" t="n"/>
      <c r="C166" s="10" t="n"/>
      <c r="D166" s="11" t="n"/>
      <c r="E166" s="10" t="n"/>
    </row>
    <row r="167">
      <c r="A167" s="16" t="n"/>
      <c r="B167" s="10" t="n"/>
      <c r="C167" s="10" t="n"/>
      <c r="D167" s="11" t="n"/>
      <c r="E167" s="10" t="n"/>
    </row>
    <row r="168">
      <c r="A168" s="16" t="n"/>
      <c r="B168" s="10" t="n"/>
      <c r="C168" s="10" t="n"/>
      <c r="D168" s="11" t="n"/>
      <c r="E168" s="10" t="n"/>
    </row>
    <row r="169">
      <c r="A169" s="16" t="n"/>
      <c r="B169" s="10" t="n"/>
      <c r="C169" s="10" t="n"/>
      <c r="D169" s="11" t="n"/>
      <c r="E169" s="10" t="n"/>
    </row>
    <row r="170">
      <c r="A170" s="16" t="n"/>
      <c r="B170" s="10" t="n"/>
      <c r="C170" s="10" t="n"/>
      <c r="D170" s="11" t="n"/>
      <c r="E170" s="10" t="n"/>
    </row>
    <row r="171">
      <c r="A171" s="16" t="n"/>
      <c r="B171" s="10" t="n"/>
      <c r="C171" s="10" t="n"/>
      <c r="D171" s="11" t="n"/>
      <c r="E171" s="10" t="n"/>
    </row>
    <row r="172">
      <c r="A172" s="16" t="n"/>
      <c r="B172" s="10" t="n"/>
      <c r="C172" s="10" t="n"/>
      <c r="D172" s="11" t="n"/>
      <c r="E172" s="10" t="n"/>
    </row>
    <row r="173">
      <c r="A173" s="16" t="n"/>
      <c r="B173" s="10" t="n"/>
      <c r="C173" s="10" t="n"/>
      <c r="D173" s="11" t="n"/>
      <c r="E173" s="10" t="n"/>
    </row>
    <row r="174">
      <c r="A174" s="16" t="n"/>
      <c r="B174" s="10" t="n"/>
      <c r="C174" s="10" t="n"/>
      <c r="D174" s="11" t="n"/>
      <c r="E174" s="10" t="n"/>
    </row>
    <row r="175">
      <c r="A175" s="16" t="n"/>
      <c r="B175" s="10" t="n"/>
      <c r="C175" s="10" t="n"/>
      <c r="D175" s="11" t="n"/>
      <c r="E175" s="10" t="n"/>
    </row>
    <row r="176">
      <c r="A176" s="16" t="n"/>
      <c r="B176" s="10" t="n"/>
      <c r="C176" s="10" t="n"/>
      <c r="D176" s="11" t="n"/>
      <c r="E176" s="10" t="n"/>
    </row>
    <row r="177">
      <c r="A177" s="16" t="n"/>
      <c r="B177" s="10" t="n"/>
      <c r="C177" s="10" t="n"/>
      <c r="D177" s="11" t="n"/>
      <c r="E177" s="10" t="n"/>
    </row>
    <row r="178">
      <c r="A178" s="16" t="n"/>
      <c r="B178" s="10" t="n"/>
      <c r="C178" s="10" t="n"/>
      <c r="D178" s="11" t="n"/>
      <c r="E178" s="10" t="n"/>
    </row>
    <row r="179">
      <c r="A179" s="16" t="n"/>
      <c r="B179" s="10" t="n"/>
      <c r="C179" s="10" t="n"/>
      <c r="D179" s="11" t="n"/>
      <c r="E179" s="10" t="n"/>
    </row>
    <row r="180">
      <c r="A180" s="16" t="n"/>
      <c r="B180" s="10" t="n"/>
      <c r="C180" s="10" t="n"/>
      <c r="D180" s="11" t="n"/>
      <c r="E180" s="10" t="n"/>
    </row>
    <row r="181">
      <c r="A181" s="16" t="n"/>
      <c r="B181" s="10" t="n"/>
      <c r="C181" s="10" t="n"/>
      <c r="D181" s="11" t="n"/>
      <c r="E181" s="10" t="n"/>
    </row>
    <row r="182">
      <c r="A182" s="16" t="n"/>
      <c r="B182" s="10" t="n"/>
      <c r="C182" s="10" t="n"/>
      <c r="D182" s="11" t="n"/>
      <c r="E182" s="10" t="n"/>
    </row>
    <row r="183">
      <c r="A183" s="16" t="n"/>
      <c r="B183" s="10" t="n"/>
      <c r="C183" s="10" t="n"/>
      <c r="D183" s="11" t="n"/>
      <c r="E183" s="10" t="n"/>
    </row>
    <row r="184">
      <c r="A184" s="16" t="n"/>
      <c r="B184" s="10" t="n"/>
      <c r="C184" s="10" t="n"/>
      <c r="D184" s="11" t="n"/>
      <c r="E184" s="10" t="n"/>
    </row>
    <row r="185">
      <c r="A185" s="16" t="n"/>
      <c r="B185" s="10" t="n"/>
      <c r="C185" s="10" t="n"/>
      <c r="D185" s="11" t="n"/>
      <c r="E185" s="10" t="n"/>
    </row>
    <row r="186">
      <c r="A186" s="16" t="n"/>
      <c r="B186" s="10" t="n"/>
      <c r="C186" s="10" t="n"/>
      <c r="D186" s="11" t="n"/>
      <c r="E186" s="10" t="n"/>
    </row>
    <row r="187">
      <c r="A187" s="16" t="n"/>
      <c r="B187" s="10" t="n"/>
      <c r="C187" s="10" t="n"/>
      <c r="D187" s="11" t="n"/>
      <c r="E187" s="10" t="n"/>
    </row>
    <row r="188">
      <c r="A188" s="16" t="n"/>
      <c r="B188" s="10" t="n"/>
      <c r="C188" s="10" t="n"/>
      <c r="D188" s="11" t="n"/>
      <c r="E188" s="10" t="n"/>
    </row>
    <row r="189">
      <c r="A189" s="16" t="n"/>
      <c r="B189" s="10" t="n"/>
      <c r="C189" s="10" t="n"/>
      <c r="D189" s="11" t="n"/>
      <c r="E189" s="10" t="n"/>
    </row>
    <row r="190">
      <c r="A190" s="16" t="n"/>
      <c r="B190" s="10" t="n"/>
      <c r="C190" s="10" t="n"/>
      <c r="D190" s="11" t="n"/>
      <c r="E190" s="10" t="n"/>
    </row>
    <row r="191">
      <c r="A191" s="16" t="n"/>
      <c r="B191" s="10" t="n"/>
      <c r="C191" s="10" t="n"/>
      <c r="D191" s="11" t="n"/>
      <c r="E191" s="10" t="n"/>
    </row>
    <row r="192">
      <c r="A192" s="16" t="n"/>
      <c r="B192" s="10" t="n"/>
      <c r="C192" s="10" t="n"/>
      <c r="D192" s="11" t="n"/>
      <c r="E192" s="10" t="n"/>
    </row>
    <row r="193">
      <c r="A193" s="16" t="n"/>
      <c r="B193" s="10" t="n"/>
      <c r="C193" s="10" t="n"/>
      <c r="D193" s="11" t="n"/>
      <c r="E193" s="10" t="n"/>
    </row>
    <row r="194">
      <c r="A194" s="16" t="n"/>
      <c r="B194" s="10" t="n"/>
      <c r="C194" s="10" t="n"/>
      <c r="D194" s="11" t="n"/>
      <c r="E194" s="10" t="n"/>
    </row>
    <row r="195">
      <c r="A195" s="16" t="n"/>
      <c r="B195" s="10" t="n"/>
      <c r="C195" s="10" t="n"/>
      <c r="D195" s="11" t="n"/>
      <c r="E195" s="10" t="n"/>
    </row>
    <row r="196">
      <c r="A196" s="16" t="n"/>
      <c r="B196" s="10" t="n"/>
      <c r="C196" s="10" t="n"/>
      <c r="D196" s="11" t="n"/>
      <c r="E196" s="10" t="n"/>
    </row>
    <row r="197">
      <c r="A197" s="16" t="n"/>
      <c r="B197" s="10" t="n"/>
      <c r="C197" s="10" t="n"/>
      <c r="D197" s="11" t="n"/>
      <c r="E197" s="10" t="n"/>
    </row>
    <row r="198">
      <c r="A198" s="16" t="n"/>
      <c r="B198" s="10" t="n"/>
      <c r="C198" s="10" t="n"/>
      <c r="D198" s="11" t="n"/>
      <c r="E198" s="10" t="n"/>
    </row>
    <row r="199">
      <c r="A199" s="16" t="n"/>
      <c r="B199" s="10" t="n"/>
      <c r="C199" s="10" t="n"/>
      <c r="D199" s="11" t="n"/>
      <c r="E199" s="10" t="n"/>
    </row>
    <row r="200">
      <c r="A200" s="16" t="n"/>
      <c r="B200" s="10" t="n"/>
      <c r="C200" s="10" t="n"/>
      <c r="D200" s="11" t="n"/>
      <c r="E200" s="10" t="n"/>
    </row>
    <row r="201">
      <c r="A201" s="16" t="n"/>
      <c r="B201" s="10" t="n"/>
      <c r="C201" s="10" t="n"/>
      <c r="D201" s="11" t="n"/>
      <c r="E201" s="10" t="n"/>
    </row>
    <row r="202">
      <c r="A202" s="16" t="n"/>
      <c r="B202" s="10" t="n"/>
      <c r="C202" s="10" t="n"/>
      <c r="D202" s="11" t="n"/>
      <c r="E202" s="10" t="n"/>
    </row>
    <row r="203">
      <c r="A203" s="16" t="n"/>
      <c r="B203" s="10" t="n"/>
      <c r="C203" s="10" t="n"/>
      <c r="D203" s="11" t="n"/>
      <c r="E203" s="10" t="n"/>
    </row>
    <row r="204">
      <c r="A204" s="16" t="n"/>
      <c r="B204" s="10" t="n"/>
      <c r="C204" s="10" t="n"/>
      <c r="D204" s="11" t="n"/>
      <c r="E204" s="10" t="n"/>
    </row>
    <row r="205">
      <c r="A205" s="16" t="n"/>
      <c r="B205" s="10" t="n"/>
      <c r="C205" s="10" t="n"/>
      <c r="D205" s="11" t="n"/>
      <c r="E205" s="10" t="n"/>
    </row>
    <row r="206">
      <c r="A206" s="16" t="n"/>
      <c r="B206" s="10" t="n"/>
      <c r="C206" s="10" t="n"/>
      <c r="D206" s="11" t="n"/>
      <c r="E206" s="10" t="n"/>
    </row>
    <row r="207">
      <c r="A207" s="16" t="n"/>
      <c r="B207" s="10" t="n"/>
      <c r="C207" s="10" t="n"/>
      <c r="D207" s="11" t="n"/>
      <c r="E207" s="10" t="n"/>
    </row>
    <row r="208">
      <c r="A208" s="16" t="n"/>
      <c r="B208" s="10" t="n"/>
      <c r="C208" s="10" t="n"/>
      <c r="D208" s="11" t="n"/>
      <c r="E208" s="10" t="n"/>
    </row>
    <row r="209">
      <c r="A209" s="16" t="n"/>
      <c r="B209" s="10" t="n"/>
      <c r="C209" s="10" t="n"/>
      <c r="D209" s="11" t="n"/>
      <c r="E209" s="10" t="n"/>
    </row>
    <row r="210">
      <c r="A210" s="16" t="n"/>
      <c r="B210" s="10" t="n"/>
      <c r="C210" s="10" t="n"/>
      <c r="D210" s="11" t="n"/>
      <c r="E210" s="10" t="n"/>
    </row>
    <row r="211">
      <c r="A211" s="16" t="n"/>
      <c r="B211" s="10" t="n"/>
      <c r="C211" s="10" t="n"/>
      <c r="D211" s="11" t="n"/>
      <c r="E211" s="10" t="n"/>
    </row>
    <row r="212">
      <c r="A212" s="16" t="n"/>
      <c r="B212" s="10" t="n"/>
      <c r="C212" s="10" t="n"/>
      <c r="D212" s="11" t="n"/>
      <c r="E212" s="10" t="n"/>
    </row>
    <row r="213">
      <c r="A213" s="16" t="n"/>
      <c r="B213" s="10" t="n"/>
      <c r="C213" s="10" t="n"/>
      <c r="D213" s="11" t="n"/>
      <c r="E213" s="10" t="n"/>
    </row>
    <row r="214">
      <c r="A214" s="16" t="n"/>
      <c r="B214" s="10" t="n"/>
      <c r="C214" s="10" t="n"/>
      <c r="D214" s="11" t="n"/>
      <c r="E214" s="10" t="n"/>
    </row>
    <row r="215">
      <c r="A215" s="16" t="n"/>
      <c r="B215" s="10" t="n"/>
      <c r="C215" s="10" t="n"/>
      <c r="D215" s="11" t="n"/>
      <c r="E215" s="10" t="n"/>
    </row>
    <row r="216">
      <c r="A216" s="16" t="n"/>
      <c r="B216" s="10" t="n"/>
      <c r="C216" s="10" t="n"/>
      <c r="D216" s="11" t="n"/>
      <c r="E216" s="10" t="n"/>
    </row>
    <row r="217">
      <c r="A217" s="16" t="n"/>
      <c r="B217" s="10" t="n"/>
      <c r="C217" s="10" t="n"/>
      <c r="D217" s="11" t="n"/>
      <c r="E217" s="10" t="n"/>
    </row>
    <row r="218">
      <c r="A218" s="16" t="n"/>
      <c r="B218" s="10" t="n"/>
      <c r="C218" s="10" t="n"/>
      <c r="D218" s="11" t="n"/>
      <c r="E218" s="10" t="n"/>
    </row>
    <row r="219">
      <c r="A219" s="16" t="n"/>
      <c r="B219" s="10" t="n"/>
      <c r="C219" s="10" t="n"/>
      <c r="D219" s="11" t="n"/>
      <c r="E219" s="10" t="n"/>
    </row>
    <row r="220">
      <c r="A220" s="16" t="n"/>
      <c r="B220" s="10" t="n"/>
      <c r="C220" s="10" t="n"/>
      <c r="D220" s="11" t="n"/>
      <c r="E220" s="10" t="n"/>
    </row>
    <row r="221">
      <c r="A221" s="16" t="n"/>
      <c r="B221" s="10" t="n"/>
      <c r="C221" s="10" t="n"/>
      <c r="D221" s="11" t="n"/>
      <c r="E221" s="10" t="n"/>
    </row>
    <row r="222">
      <c r="A222" s="16" t="n"/>
      <c r="B222" s="10" t="n"/>
      <c r="C222" s="10" t="n"/>
      <c r="D222" s="11" t="n"/>
      <c r="E222" s="10" t="n"/>
    </row>
    <row r="223">
      <c r="A223" s="16" t="n"/>
      <c r="B223" s="10" t="n"/>
      <c r="C223" s="10" t="n"/>
      <c r="D223" s="11" t="n"/>
      <c r="E223" s="10" t="n"/>
    </row>
    <row r="224">
      <c r="A224" s="16" t="n"/>
      <c r="B224" s="10" t="n"/>
      <c r="C224" s="10" t="n"/>
      <c r="D224" s="11" t="n"/>
      <c r="E224" s="10" t="n"/>
    </row>
    <row r="225">
      <c r="A225" s="16" t="n"/>
      <c r="B225" s="10" t="n"/>
      <c r="C225" s="10" t="n"/>
      <c r="D225" s="11" t="n"/>
      <c r="E225" s="10" t="n"/>
    </row>
    <row r="226">
      <c r="A226" s="16" t="n"/>
      <c r="B226" s="10" t="n"/>
      <c r="C226" s="10" t="n"/>
      <c r="D226" s="11" t="n"/>
      <c r="E226" s="10" t="n"/>
    </row>
    <row r="227">
      <c r="A227" s="16" t="n"/>
      <c r="B227" s="10" t="n"/>
      <c r="C227" s="10" t="n"/>
      <c r="D227" s="11" t="n"/>
      <c r="E227" s="10" t="n"/>
    </row>
    <row r="228">
      <c r="A228" s="16" t="n"/>
      <c r="B228" s="10" t="n"/>
      <c r="C228" s="10" t="n"/>
      <c r="D228" s="11" t="n"/>
      <c r="E228" s="10" t="n"/>
    </row>
    <row r="229">
      <c r="A229" s="16" t="n"/>
      <c r="B229" s="10" t="n"/>
      <c r="C229" s="10" t="n"/>
      <c r="D229" s="11" t="n"/>
      <c r="E229" s="10" t="n"/>
    </row>
    <row r="230">
      <c r="A230" s="16" t="n"/>
      <c r="B230" s="10" t="n"/>
      <c r="C230" s="10" t="n"/>
      <c r="D230" s="11" t="n"/>
      <c r="E230" s="10" t="n"/>
    </row>
    <row r="231">
      <c r="A231" s="16" t="n"/>
      <c r="B231" s="10" t="n"/>
      <c r="C231" s="10" t="n"/>
      <c r="D231" s="11" t="n"/>
      <c r="E231" s="10" t="n"/>
    </row>
    <row r="232">
      <c r="A232" s="16" t="n"/>
      <c r="B232" s="10" t="n"/>
      <c r="C232" s="10" t="n"/>
      <c r="D232" s="11" t="n"/>
      <c r="E232" s="10" t="n"/>
    </row>
    <row r="233">
      <c r="A233" s="16" t="n"/>
      <c r="B233" s="10" t="n"/>
      <c r="C233" s="10" t="n"/>
      <c r="D233" s="11" t="n"/>
      <c r="E233" s="10" t="n"/>
    </row>
    <row r="234">
      <c r="A234" s="16" t="n"/>
      <c r="B234" s="10" t="n"/>
      <c r="C234" s="10" t="n"/>
      <c r="D234" s="11" t="n"/>
      <c r="E234" s="10" t="n"/>
    </row>
    <row r="235">
      <c r="A235" s="16" t="n"/>
      <c r="B235" s="10" t="n"/>
      <c r="C235" s="10" t="n"/>
      <c r="D235" s="11" t="n"/>
      <c r="E235" s="10" t="n"/>
    </row>
    <row r="236">
      <c r="A236" s="16" t="n"/>
      <c r="B236" s="10" t="n"/>
      <c r="C236" s="10" t="n"/>
      <c r="D236" s="11" t="n"/>
      <c r="E236" s="10" t="n"/>
    </row>
    <row r="237">
      <c r="A237" s="16" t="n"/>
      <c r="B237" s="10" t="n"/>
      <c r="C237" s="10" t="n"/>
      <c r="D237" s="11" t="n"/>
      <c r="E237" s="10" t="n"/>
    </row>
    <row r="238">
      <c r="A238" s="16" t="n"/>
      <c r="B238" s="10" t="n"/>
      <c r="C238" s="10" t="n"/>
      <c r="D238" s="11" t="n"/>
      <c r="E238" s="10" t="n"/>
    </row>
    <row r="239">
      <c r="A239" s="16" t="n"/>
      <c r="B239" s="10" t="n"/>
      <c r="C239" s="10" t="n"/>
      <c r="D239" s="11" t="n"/>
      <c r="E239" s="10" t="n"/>
    </row>
    <row r="240">
      <c r="A240" s="16" t="n"/>
      <c r="B240" s="10" t="n"/>
      <c r="C240" s="10" t="n"/>
      <c r="D240" s="11" t="n"/>
      <c r="E240" s="10" t="n"/>
    </row>
    <row r="241">
      <c r="A241" s="16" t="n"/>
      <c r="B241" s="10" t="n"/>
      <c r="C241" s="10" t="n"/>
      <c r="D241" s="11" t="n"/>
      <c r="E241" s="10" t="n"/>
    </row>
    <row r="242">
      <c r="A242" s="16" t="n"/>
      <c r="B242" s="10" t="n"/>
      <c r="C242" s="10" t="n"/>
      <c r="D242" s="11" t="n"/>
      <c r="E242" s="10" t="n"/>
    </row>
    <row r="243">
      <c r="A243" s="16" t="n"/>
      <c r="B243" s="10" t="n"/>
      <c r="C243" s="10" t="n"/>
      <c r="D243" s="11" t="n"/>
      <c r="E243" s="10" t="n"/>
    </row>
    <row r="244">
      <c r="A244" s="16" t="n"/>
      <c r="B244" s="10" t="n"/>
      <c r="C244" s="10" t="n"/>
      <c r="D244" s="11" t="n"/>
      <c r="E244" s="10" t="n"/>
    </row>
    <row r="245">
      <c r="A245" s="16" t="n"/>
      <c r="B245" s="10" t="n"/>
      <c r="C245" s="10" t="n"/>
      <c r="D245" s="11" t="n"/>
      <c r="E245" s="10" t="n"/>
    </row>
    <row r="246">
      <c r="A246" s="16" t="n"/>
      <c r="B246" s="10" t="n"/>
      <c r="C246" s="10" t="n"/>
      <c r="D246" s="11" t="n"/>
      <c r="E246" s="10" t="n"/>
    </row>
    <row r="247">
      <c r="A247" s="16" t="n"/>
      <c r="B247" s="10" t="n"/>
      <c r="C247" s="10" t="n"/>
      <c r="D247" s="11" t="n"/>
      <c r="E247" s="10" t="n"/>
    </row>
    <row r="248">
      <c r="A248" s="16" t="n"/>
      <c r="B248" s="10" t="n"/>
      <c r="C248" s="10" t="n"/>
      <c r="D248" s="11" t="n"/>
      <c r="E248" s="10" t="n"/>
    </row>
    <row r="249">
      <c r="A249" s="16" t="n"/>
      <c r="B249" s="10" t="n"/>
      <c r="C249" s="10" t="n"/>
      <c r="D249" s="11" t="n"/>
      <c r="E249" s="10" t="n"/>
    </row>
    <row r="250">
      <c r="A250" s="16" t="n"/>
      <c r="B250" s="10" t="n"/>
      <c r="C250" s="10" t="n"/>
      <c r="D250" s="11" t="n"/>
      <c r="E250" s="10" t="n"/>
    </row>
    <row r="251">
      <c r="A251" s="16" t="n"/>
      <c r="B251" s="10" t="n"/>
      <c r="C251" s="10" t="n"/>
      <c r="D251" s="11" t="n"/>
      <c r="E251" s="10" t="n"/>
    </row>
    <row r="252">
      <c r="A252" s="16" t="n"/>
      <c r="B252" s="10" t="n"/>
      <c r="C252" s="10" t="n"/>
      <c r="D252" s="11" t="n"/>
      <c r="E252" s="10" t="n"/>
    </row>
    <row r="253">
      <c r="A253" s="16" t="n"/>
      <c r="B253" s="10" t="n"/>
      <c r="C253" s="10" t="n"/>
      <c r="D253" s="11" t="n"/>
      <c r="E253" s="10" t="n"/>
    </row>
    <row r="254">
      <c r="A254" s="16" t="n"/>
      <c r="B254" s="10" t="n"/>
      <c r="C254" s="10" t="n"/>
      <c r="D254" s="11" t="n"/>
      <c r="E254" s="10" t="n"/>
    </row>
    <row r="255">
      <c r="A255" s="16" t="n"/>
      <c r="B255" s="10" t="n"/>
      <c r="C255" s="10" t="n"/>
      <c r="D255" s="11" t="n"/>
      <c r="E255" s="10" t="n"/>
    </row>
    <row r="256">
      <c r="A256" s="16" t="n"/>
      <c r="B256" s="10" t="n"/>
      <c r="C256" s="10" t="n"/>
      <c r="D256" s="11" t="n"/>
      <c r="E256" s="10" t="n"/>
    </row>
    <row r="257">
      <c r="A257" s="16" t="n"/>
      <c r="B257" s="10" t="n"/>
      <c r="C257" s="10" t="n"/>
      <c r="D257" s="11" t="n"/>
      <c r="E257" s="10" t="n"/>
    </row>
    <row r="258">
      <c r="A258" s="16" t="n"/>
      <c r="B258" s="10" t="n"/>
      <c r="C258" s="10" t="n"/>
      <c r="D258" s="11" t="n"/>
      <c r="E258" s="10" t="n"/>
    </row>
    <row r="259">
      <c r="A259" s="16" t="n"/>
      <c r="B259" s="10" t="n"/>
      <c r="C259" s="10" t="n"/>
      <c r="D259" s="11" t="n"/>
      <c r="E259" s="10" t="n"/>
    </row>
    <row r="260">
      <c r="A260" s="16" t="n"/>
      <c r="B260" s="10" t="n"/>
      <c r="C260" s="10" t="n"/>
      <c r="D260" s="11" t="n"/>
      <c r="E260" s="10" t="n"/>
    </row>
    <row r="261">
      <c r="A261" s="16" t="n"/>
      <c r="B261" s="10" t="n"/>
      <c r="C261" s="10" t="n"/>
      <c r="D261" s="11" t="n"/>
      <c r="E261" s="10" t="n"/>
    </row>
    <row r="262">
      <c r="A262" s="16" t="n"/>
      <c r="B262" s="10" t="n"/>
      <c r="C262" s="10" t="n"/>
      <c r="D262" s="11" t="n"/>
      <c r="E262" s="10" t="n"/>
    </row>
    <row r="263">
      <c r="A263" s="16" t="n"/>
      <c r="B263" s="10" t="n"/>
      <c r="C263" s="10" t="n"/>
      <c r="D263" s="11" t="n"/>
      <c r="E263" s="10" t="n"/>
    </row>
    <row r="264">
      <c r="A264" s="16" t="n"/>
      <c r="B264" s="10" t="n"/>
      <c r="C264" s="10" t="n"/>
      <c r="D264" s="11" t="n"/>
      <c r="E264" s="10" t="n"/>
    </row>
    <row r="265">
      <c r="A265" s="16" t="n"/>
      <c r="B265" s="10" t="n"/>
      <c r="C265" s="10" t="n"/>
      <c r="D265" s="11" t="n"/>
      <c r="E265" s="10" t="n"/>
    </row>
    <row r="266">
      <c r="A266" s="16" t="n"/>
      <c r="B266" s="10" t="n"/>
      <c r="C266" s="10" t="n"/>
      <c r="D266" s="11" t="n"/>
      <c r="E266" s="10" t="n"/>
    </row>
    <row r="267">
      <c r="A267" s="16" t="n"/>
      <c r="B267" s="10" t="n"/>
      <c r="C267" s="10" t="n"/>
      <c r="D267" s="11" t="n"/>
      <c r="E267" s="10" t="n"/>
    </row>
    <row r="268">
      <c r="A268" s="16" t="n"/>
      <c r="B268" s="10" t="n"/>
      <c r="C268" s="10" t="n"/>
      <c r="D268" s="11" t="n"/>
      <c r="E268" s="10" t="n"/>
    </row>
    <row r="269">
      <c r="A269" s="16" t="n"/>
      <c r="B269" s="10" t="n"/>
      <c r="C269" s="10" t="n"/>
      <c r="D269" s="11" t="n"/>
      <c r="E269" s="10" t="n"/>
    </row>
    <row r="270">
      <c r="A270" s="16" t="n"/>
      <c r="B270" s="10" t="n"/>
      <c r="C270" s="10" t="n"/>
      <c r="D270" s="11" t="n"/>
      <c r="E270" s="10" t="n"/>
    </row>
    <row r="271">
      <c r="A271" s="16" t="n"/>
      <c r="B271" s="10" t="n"/>
      <c r="C271" s="10" t="n"/>
      <c r="D271" s="11" t="n"/>
      <c r="E271" s="10" t="n"/>
    </row>
    <row r="272">
      <c r="A272" s="16" t="n"/>
      <c r="B272" s="10" t="n"/>
      <c r="C272" s="10" t="n"/>
      <c r="D272" s="11" t="n"/>
      <c r="E272" s="10" t="n"/>
    </row>
    <row r="273">
      <c r="A273" s="16" t="n"/>
      <c r="B273" s="10" t="n"/>
      <c r="C273" s="10" t="n"/>
      <c r="D273" s="11" t="n"/>
      <c r="E273" s="10" t="n"/>
    </row>
    <row r="274">
      <c r="A274" s="16" t="n"/>
      <c r="B274" s="10" t="n"/>
      <c r="C274" s="10" t="n"/>
      <c r="D274" s="11" t="n"/>
      <c r="E274" s="10" t="n"/>
    </row>
    <row r="275">
      <c r="A275" s="16" t="n"/>
      <c r="B275" s="10" t="n"/>
      <c r="C275" s="10" t="n"/>
      <c r="D275" s="11" t="n"/>
      <c r="E275" s="10" t="n"/>
    </row>
    <row r="276">
      <c r="A276" s="16" t="n"/>
      <c r="B276" s="10" t="n"/>
      <c r="C276" s="10" t="n"/>
      <c r="D276" s="11" t="n"/>
      <c r="E276" s="10" t="n"/>
    </row>
    <row r="277">
      <c r="A277" s="16" t="n"/>
      <c r="B277" s="10" t="n"/>
      <c r="C277" s="10" t="n"/>
      <c r="D277" s="11" t="n"/>
      <c r="E277" s="10" t="n"/>
    </row>
    <row r="278">
      <c r="A278" s="16" t="n"/>
      <c r="B278" s="10" t="n"/>
      <c r="C278" s="10" t="n"/>
      <c r="D278" s="11" t="n"/>
      <c r="E278" s="10" t="n"/>
    </row>
    <row r="279">
      <c r="A279" s="16" t="n"/>
      <c r="B279" s="10" t="n"/>
      <c r="C279" s="10" t="n"/>
      <c r="D279" s="11" t="n"/>
      <c r="E279" s="10" t="n"/>
    </row>
    <row r="280">
      <c r="A280" s="16" t="n"/>
      <c r="B280" s="10" t="n"/>
      <c r="C280" s="10" t="n"/>
      <c r="D280" s="11" t="n"/>
      <c r="E280" s="10" t="n"/>
    </row>
    <row r="281">
      <c r="A281" s="16" t="n"/>
      <c r="B281" s="10" t="n"/>
      <c r="C281" s="10" t="n"/>
      <c r="D281" s="11" t="n"/>
      <c r="E281" s="10" t="n"/>
    </row>
    <row r="282">
      <c r="A282" s="16" t="n"/>
      <c r="B282" s="10" t="n"/>
      <c r="C282" s="10" t="n"/>
      <c r="D282" s="11" t="n"/>
      <c r="E282" s="10" t="n"/>
    </row>
    <row r="283">
      <c r="A283" s="16" t="n"/>
      <c r="B283" s="10" t="n"/>
      <c r="C283" s="10" t="n"/>
      <c r="D283" s="11" t="n"/>
      <c r="E283" s="10" t="n"/>
    </row>
    <row r="284">
      <c r="A284" s="16" t="n"/>
      <c r="B284" s="10" t="n"/>
      <c r="C284" s="10" t="n"/>
      <c r="D284" s="11" t="n"/>
      <c r="E284" s="10" t="n"/>
    </row>
    <row r="285">
      <c r="A285" s="16" t="n"/>
      <c r="B285" s="10" t="n"/>
      <c r="C285" s="10" t="n"/>
      <c r="D285" s="11" t="n"/>
      <c r="E285" s="10" t="n"/>
    </row>
    <row r="286">
      <c r="A286" s="16" t="n"/>
      <c r="B286" s="10" t="n"/>
      <c r="C286" s="10" t="n"/>
      <c r="D286" s="11" t="n"/>
      <c r="E286" s="10" t="n"/>
    </row>
    <row r="287">
      <c r="A287" s="16" t="n"/>
      <c r="B287" s="10" t="n"/>
      <c r="C287" s="10" t="n"/>
      <c r="D287" s="11" t="n"/>
      <c r="E287" s="10" t="n"/>
    </row>
    <row r="288">
      <c r="A288" s="16" t="n"/>
      <c r="B288" s="10" t="n"/>
      <c r="C288" s="10" t="n"/>
      <c r="D288" s="11" t="n"/>
      <c r="E288" s="10" t="n"/>
    </row>
    <row r="289">
      <c r="A289" s="16" t="n"/>
      <c r="B289" s="10" t="n"/>
      <c r="C289" s="10" t="n"/>
      <c r="D289" s="11" t="n"/>
      <c r="E289" s="10" t="n"/>
    </row>
    <row r="290">
      <c r="A290" s="16" t="n"/>
      <c r="B290" s="10" t="n"/>
      <c r="C290" s="10" t="n"/>
      <c r="D290" s="11" t="n"/>
      <c r="E290" s="10" t="n"/>
    </row>
    <row r="291">
      <c r="A291" s="16" t="n"/>
      <c r="B291" s="10" t="n"/>
      <c r="C291" s="10" t="n"/>
      <c r="D291" s="11" t="n"/>
      <c r="E291" s="10" t="n"/>
    </row>
    <row r="292">
      <c r="A292" s="16" t="n"/>
      <c r="B292" s="10" t="n"/>
      <c r="C292" s="10" t="n"/>
      <c r="D292" s="11" t="n"/>
      <c r="E292" s="10" t="n"/>
    </row>
    <row r="293">
      <c r="A293" s="16" t="n"/>
      <c r="B293" s="10" t="n"/>
      <c r="C293" s="10" t="n"/>
      <c r="D293" s="11" t="n"/>
      <c r="E293" s="10" t="n"/>
    </row>
    <row r="294">
      <c r="A294" s="16" t="n"/>
      <c r="B294" s="10" t="n"/>
      <c r="C294" s="10" t="n"/>
      <c r="D294" s="11" t="n"/>
      <c r="E294" s="10" t="n"/>
    </row>
    <row r="295">
      <c r="A295" s="16" t="n"/>
      <c r="B295" s="10" t="n"/>
      <c r="C295" s="10" t="n"/>
      <c r="D295" s="11" t="n"/>
      <c r="E295" s="10" t="n"/>
    </row>
    <row r="296">
      <c r="A296" s="16" t="n"/>
      <c r="B296" s="10" t="n"/>
      <c r="C296" s="10" t="n"/>
      <c r="D296" s="11" t="n"/>
      <c r="E296" s="10" t="n"/>
    </row>
    <row r="297">
      <c r="A297" s="16" t="n"/>
      <c r="B297" s="10" t="n"/>
      <c r="C297" s="10" t="n"/>
      <c r="D297" s="11" t="n"/>
      <c r="E297" s="10" t="n"/>
    </row>
    <row r="298">
      <c r="A298" s="16" t="n"/>
      <c r="B298" s="10" t="n"/>
      <c r="C298" s="10" t="n"/>
      <c r="D298" s="11" t="n"/>
      <c r="E298" s="10" t="n"/>
    </row>
    <row r="299">
      <c r="A299" s="16" t="n"/>
      <c r="B299" s="10" t="n"/>
      <c r="C299" s="10" t="n"/>
      <c r="D299" s="11" t="n"/>
      <c r="E299" s="10" t="n"/>
    </row>
    <row r="300">
      <c r="A300" s="16" t="n"/>
      <c r="B300" s="10" t="n"/>
      <c r="C300" s="10" t="n"/>
      <c r="D300" s="11" t="n"/>
      <c r="E300" s="10" t="n"/>
    </row>
    <row r="301">
      <c r="A301" s="16" t="n"/>
      <c r="B301" s="10" t="n"/>
      <c r="C301" s="10" t="n"/>
      <c r="D301" s="11" t="n"/>
      <c r="E301" s="10" t="n"/>
    </row>
    <row r="302">
      <c r="A302" s="16" t="n"/>
      <c r="B302" s="10" t="n"/>
      <c r="C302" s="10" t="n"/>
      <c r="D302" s="11" t="n"/>
      <c r="E302" s="10" t="n"/>
    </row>
    <row r="303">
      <c r="A303" s="16" t="n"/>
      <c r="B303" s="10" t="n"/>
      <c r="C303" s="10" t="n"/>
      <c r="D303" s="11" t="n"/>
      <c r="E303" s="10" t="n"/>
    </row>
    <row r="304">
      <c r="A304" s="16" t="n"/>
      <c r="B304" s="10" t="n"/>
      <c r="C304" s="10" t="n"/>
      <c r="D304" s="11" t="n"/>
      <c r="E304" s="10" t="n"/>
    </row>
    <row r="305">
      <c r="A305" s="16" t="n"/>
      <c r="B305" s="10" t="n"/>
      <c r="C305" s="10" t="n"/>
      <c r="D305" s="11" t="n"/>
      <c r="E305" s="10" t="n"/>
    </row>
    <row r="306">
      <c r="A306" s="16" t="n"/>
      <c r="B306" s="10" t="n"/>
      <c r="C306" s="10" t="n"/>
      <c r="D306" s="11" t="n"/>
      <c r="E306" s="10" t="n"/>
    </row>
    <row r="307">
      <c r="A307" s="16" t="n"/>
      <c r="B307" s="10" t="n"/>
      <c r="C307" s="10" t="n"/>
      <c r="D307" s="11" t="n"/>
      <c r="E307" s="10" t="n"/>
    </row>
    <row r="308">
      <c r="A308" s="16" t="n"/>
      <c r="B308" s="10" t="n"/>
      <c r="C308" s="10" t="n"/>
      <c r="D308" s="11" t="n"/>
      <c r="E308" s="10" t="n"/>
    </row>
    <row r="309">
      <c r="A309" s="16" t="n"/>
      <c r="B309" s="10" t="n"/>
      <c r="C309" s="10" t="n"/>
      <c r="D309" s="11" t="n"/>
      <c r="E309" s="10" t="n"/>
    </row>
    <row r="310">
      <c r="A310" s="16" t="n"/>
      <c r="B310" s="10" t="n"/>
      <c r="C310" s="10" t="n"/>
      <c r="D310" s="11" t="n"/>
      <c r="E310" s="10" t="n"/>
    </row>
    <row r="311">
      <c r="A311" s="16" t="n"/>
      <c r="B311" s="10" t="n"/>
      <c r="C311" s="10" t="n"/>
      <c r="D311" s="11" t="n"/>
      <c r="E311" s="10" t="n"/>
    </row>
    <row r="312">
      <c r="A312" s="16" t="n"/>
      <c r="B312" s="10" t="n"/>
      <c r="C312" s="10" t="n"/>
      <c r="D312" s="11" t="n"/>
      <c r="E312" s="10" t="n"/>
    </row>
    <row r="313">
      <c r="A313" s="16" t="n"/>
      <c r="B313" s="10" t="n"/>
      <c r="C313" s="10" t="n"/>
      <c r="D313" s="11" t="n"/>
      <c r="E313" s="10" t="n"/>
    </row>
    <row r="314">
      <c r="A314" s="16" t="n"/>
      <c r="B314" s="10" t="n"/>
      <c r="C314" s="10" t="n"/>
      <c r="D314" s="11" t="n"/>
      <c r="E314" s="10" t="n"/>
    </row>
    <row r="315">
      <c r="A315" s="16" t="n"/>
      <c r="B315" s="10" t="n"/>
      <c r="C315" s="10" t="n"/>
      <c r="D315" s="11" t="n"/>
      <c r="E315" s="10" t="n"/>
    </row>
    <row r="316">
      <c r="A316" s="16" t="n"/>
      <c r="B316" s="10" t="n"/>
      <c r="C316" s="10" t="n"/>
      <c r="D316" s="11" t="n"/>
      <c r="E316" s="10" t="n"/>
    </row>
    <row r="317">
      <c r="A317" s="16" t="n"/>
      <c r="B317" s="10" t="n"/>
      <c r="C317" s="10" t="n"/>
      <c r="D317" s="11" t="n"/>
      <c r="E317" s="10" t="n"/>
    </row>
    <row r="318">
      <c r="A318" s="16" t="n"/>
      <c r="B318" s="10" t="n"/>
      <c r="C318" s="10" t="n"/>
      <c r="D318" s="11" t="n"/>
      <c r="E318" s="10" t="n"/>
    </row>
    <row r="319">
      <c r="A319" s="16" t="n"/>
      <c r="B319" s="10" t="n"/>
      <c r="C319" s="10" t="n"/>
      <c r="D319" s="11" t="n"/>
      <c r="E319" s="10" t="n"/>
    </row>
    <row r="320">
      <c r="A320" s="16" t="n"/>
      <c r="B320" s="10" t="n"/>
      <c r="C320" s="10" t="n"/>
      <c r="D320" s="11" t="n"/>
      <c r="E320" s="10" t="n"/>
    </row>
    <row r="321">
      <c r="A321" s="16" t="n"/>
      <c r="B321" s="10" t="n"/>
      <c r="C321" s="10" t="n"/>
      <c r="D321" s="11" t="n"/>
      <c r="E321" s="10" t="n"/>
    </row>
    <row r="322">
      <c r="A322" s="16" t="n"/>
      <c r="B322" s="10" t="n"/>
      <c r="C322" s="10" t="n"/>
      <c r="D322" s="11" t="n"/>
      <c r="E322" s="10" t="n"/>
    </row>
    <row r="323">
      <c r="A323" s="16" t="n"/>
      <c r="B323" s="10" t="n"/>
      <c r="C323" s="10" t="n"/>
      <c r="D323" s="11" t="n"/>
      <c r="E323" s="10" t="n"/>
    </row>
    <row r="324">
      <c r="A324" s="16" t="n"/>
      <c r="B324" s="10" t="n"/>
      <c r="C324" s="10" t="n"/>
      <c r="D324" s="11" t="n"/>
      <c r="E324" s="10" t="n"/>
    </row>
    <row r="325">
      <c r="A325" s="16" t="n"/>
      <c r="B325" s="10" t="n"/>
      <c r="C325" s="10" t="n"/>
      <c r="D325" s="11" t="n"/>
      <c r="E325" s="10" t="n"/>
    </row>
    <row r="326">
      <c r="A326" s="16" t="n"/>
      <c r="B326" s="10" t="n"/>
      <c r="C326" s="10" t="n"/>
      <c r="D326" s="11" t="n"/>
      <c r="E326" s="10" t="n"/>
    </row>
    <row r="327">
      <c r="A327" s="16" t="n"/>
      <c r="B327" s="10" t="n"/>
      <c r="C327" s="10" t="n"/>
      <c r="D327" s="11" t="n"/>
      <c r="E327" s="10" t="n"/>
    </row>
    <row r="328">
      <c r="A328" s="16" t="n"/>
      <c r="B328" s="10" t="n"/>
      <c r="C328" s="10" t="n"/>
      <c r="D328" s="11" t="n"/>
      <c r="E328" s="10" t="n"/>
    </row>
    <row r="329">
      <c r="A329" s="16" t="n"/>
      <c r="B329" s="10" t="n"/>
      <c r="C329" s="10" t="n"/>
      <c r="D329" s="11" t="n"/>
      <c r="E329" s="10" t="n"/>
    </row>
    <row r="330">
      <c r="A330" s="16" t="n"/>
      <c r="B330" s="10" t="n"/>
      <c r="C330" s="10" t="n"/>
      <c r="D330" s="11" t="n"/>
      <c r="E330" s="10" t="n"/>
    </row>
    <row r="331">
      <c r="A331" s="16" t="n"/>
      <c r="B331" s="10" t="n"/>
      <c r="C331" s="10" t="n"/>
      <c r="D331" s="11" t="n"/>
      <c r="E331" s="10" t="n"/>
    </row>
    <row r="332">
      <c r="A332" s="16" t="n"/>
      <c r="B332" s="10" t="n"/>
      <c r="C332" s="10" t="n"/>
      <c r="D332" s="11" t="n"/>
      <c r="E332" s="10" t="n"/>
    </row>
    <row r="333">
      <c r="A333" s="16" t="n"/>
      <c r="B333" s="10" t="n"/>
      <c r="C333" s="10" t="n"/>
      <c r="D333" s="11" t="n"/>
      <c r="E333" s="10" t="n"/>
    </row>
    <row r="334">
      <c r="A334" s="16" t="n"/>
      <c r="B334" s="10" t="n"/>
      <c r="C334" s="10" t="n"/>
      <c r="D334" s="11" t="n"/>
      <c r="E334" s="10" t="n"/>
    </row>
    <row r="335">
      <c r="A335" s="16" t="n"/>
      <c r="B335" s="10" t="n"/>
      <c r="C335" s="10" t="n"/>
      <c r="D335" s="11" t="n"/>
      <c r="E335" s="10" t="n"/>
    </row>
    <row r="336">
      <c r="A336" s="16" t="n"/>
      <c r="B336" s="10" t="n"/>
      <c r="C336" s="10" t="n"/>
      <c r="D336" s="11" t="n"/>
      <c r="E336" s="10" t="n"/>
    </row>
    <row r="337">
      <c r="A337" s="16" t="n"/>
      <c r="B337" s="10" t="n"/>
      <c r="C337" s="10" t="n"/>
      <c r="D337" s="11" t="n"/>
      <c r="E337" s="10" t="n"/>
    </row>
    <row r="338">
      <c r="A338" s="16" t="n"/>
      <c r="B338" s="10" t="n"/>
      <c r="C338" s="10" t="n"/>
      <c r="D338" s="11" t="n"/>
      <c r="E338" s="10" t="n"/>
    </row>
    <row r="339">
      <c r="A339" s="16" t="n"/>
      <c r="B339" s="10" t="n"/>
      <c r="C339" s="10" t="n"/>
      <c r="D339" s="11" t="n"/>
      <c r="E339" s="10" t="n"/>
    </row>
    <row r="340">
      <c r="A340" s="16" t="n"/>
      <c r="B340" s="10" t="n"/>
      <c r="C340" s="10" t="n"/>
      <c r="D340" s="11" t="n"/>
      <c r="E340" s="10" t="n"/>
    </row>
    <row r="341">
      <c r="A341" s="16" t="n"/>
      <c r="B341" s="10" t="n"/>
      <c r="C341" s="10" t="n"/>
      <c r="D341" s="11" t="n"/>
      <c r="E341" s="10" t="n"/>
    </row>
    <row r="342">
      <c r="A342" s="16" t="n"/>
      <c r="B342" s="10" t="n"/>
      <c r="C342" s="10" t="n"/>
      <c r="D342" s="11" t="n"/>
      <c r="E342" s="10" t="n"/>
    </row>
    <row r="343">
      <c r="A343" s="16" t="n"/>
      <c r="B343" s="10" t="n"/>
      <c r="C343" s="10" t="n"/>
      <c r="D343" s="11" t="n"/>
      <c r="E343" s="10" t="n"/>
    </row>
    <row r="344">
      <c r="A344" s="16" t="n"/>
      <c r="B344" s="10" t="n"/>
      <c r="C344" s="10" t="n"/>
      <c r="D344" s="11" t="n"/>
      <c r="E344" s="10" t="n"/>
    </row>
    <row r="345">
      <c r="A345" s="16" t="n"/>
      <c r="B345" s="10" t="n"/>
      <c r="C345" s="10" t="n"/>
      <c r="D345" s="11" t="n"/>
      <c r="E345" s="10" t="n"/>
    </row>
    <row r="346">
      <c r="A346" s="16" t="n"/>
      <c r="B346" s="10" t="n"/>
      <c r="C346" s="10" t="n"/>
      <c r="D346" s="11" t="n"/>
      <c r="E346" s="10" t="n"/>
    </row>
    <row r="347">
      <c r="A347" s="16" t="n"/>
      <c r="B347" s="10" t="n"/>
      <c r="C347" s="10" t="n"/>
      <c r="D347" s="11" t="n"/>
      <c r="E347" s="10" t="n"/>
    </row>
    <row r="348">
      <c r="A348" s="16" t="n"/>
      <c r="B348" s="10" t="n"/>
      <c r="C348" s="10" t="n"/>
      <c r="D348" s="11" t="n"/>
      <c r="E348" s="10" t="n"/>
    </row>
    <row r="349">
      <c r="A349" s="16" t="n"/>
      <c r="B349" s="10" t="n"/>
      <c r="C349" s="10" t="n"/>
      <c r="D349" s="11" t="n"/>
      <c r="E349" s="10" t="n"/>
    </row>
    <row r="350">
      <c r="A350" s="16" t="n"/>
      <c r="B350" s="10" t="n"/>
      <c r="C350" s="10" t="n"/>
      <c r="D350" s="11" t="n"/>
      <c r="E350" s="10" t="n"/>
    </row>
    <row r="351">
      <c r="A351" s="16" t="n"/>
      <c r="B351" s="10" t="n"/>
      <c r="C351" s="10" t="n"/>
      <c r="D351" s="11" t="n"/>
      <c r="E351" s="10" t="n"/>
    </row>
    <row r="352">
      <c r="A352" s="16" t="n"/>
      <c r="B352" s="10" t="n"/>
      <c r="C352" s="10" t="n"/>
      <c r="D352" s="11" t="n"/>
      <c r="E352" s="10" t="n"/>
    </row>
    <row r="353">
      <c r="A353" s="16" t="n"/>
      <c r="B353" s="10" t="n"/>
      <c r="C353" s="10" t="n"/>
      <c r="D353" s="11" t="n"/>
      <c r="E353" s="10" t="n"/>
    </row>
    <row r="354">
      <c r="A354" s="16" t="n"/>
      <c r="B354" s="10" t="n"/>
      <c r="C354" s="10" t="n"/>
      <c r="D354" s="11" t="n"/>
      <c r="E354" s="10" t="n"/>
    </row>
    <row r="355">
      <c r="A355" s="16" t="n"/>
      <c r="B355" s="10" t="n"/>
      <c r="C355" s="10" t="n"/>
      <c r="D355" s="11" t="n"/>
      <c r="E355" s="10" t="n"/>
    </row>
    <row r="356">
      <c r="A356" s="16" t="n"/>
      <c r="B356" s="10" t="n"/>
      <c r="C356" s="10" t="n"/>
      <c r="D356" s="11" t="n"/>
      <c r="E356" s="10" t="n"/>
    </row>
    <row r="357">
      <c r="A357" s="16" t="n"/>
      <c r="B357" s="10" t="n"/>
      <c r="C357" s="10" t="n"/>
      <c r="D357" s="11" t="n"/>
      <c r="E357" s="10" t="n"/>
    </row>
    <row r="358">
      <c r="A358" s="16" t="n"/>
      <c r="B358" s="10" t="n"/>
      <c r="C358" s="10" t="n"/>
      <c r="D358" s="11" t="n"/>
      <c r="E358" s="10" t="n"/>
    </row>
    <row r="359">
      <c r="A359" s="16" t="n"/>
      <c r="B359" s="10" t="n"/>
      <c r="C359" s="10" t="n"/>
      <c r="D359" s="11" t="n"/>
      <c r="E359" s="10" t="n"/>
    </row>
    <row r="360">
      <c r="A360" s="16" t="n"/>
      <c r="B360" s="10" t="n"/>
      <c r="C360" s="10" t="n"/>
      <c r="D360" s="11" t="n"/>
      <c r="E360" s="10" t="n"/>
    </row>
    <row r="361">
      <c r="A361" s="16" t="n"/>
      <c r="B361" s="10" t="n"/>
      <c r="C361" s="10" t="n"/>
      <c r="D361" s="11" t="n"/>
      <c r="E361" s="10" t="n"/>
    </row>
    <row r="362">
      <c r="A362" s="16" t="n"/>
      <c r="B362" s="10" t="n"/>
      <c r="C362" s="10" t="n"/>
      <c r="D362" s="11" t="n"/>
      <c r="E362" s="10" t="n"/>
    </row>
    <row r="363">
      <c r="A363" s="16" t="n"/>
      <c r="B363" s="10" t="n"/>
      <c r="C363" s="10" t="n"/>
      <c r="D363" s="11" t="n"/>
      <c r="E363" s="10" t="n"/>
    </row>
    <row r="364">
      <c r="A364" s="16" t="n"/>
      <c r="B364" s="10" t="n"/>
      <c r="C364" s="10" t="n"/>
      <c r="D364" s="11" t="n"/>
      <c r="E364" s="10" t="n"/>
    </row>
    <row r="365">
      <c r="A365" s="16" t="n"/>
      <c r="B365" s="10" t="n"/>
      <c r="C365" s="10" t="n"/>
      <c r="D365" s="11" t="n"/>
      <c r="E365" s="10" t="n"/>
    </row>
    <row r="366">
      <c r="A366" s="16" t="n"/>
      <c r="B366" s="10" t="n"/>
      <c r="C366" s="10" t="n"/>
      <c r="D366" s="11" t="n"/>
      <c r="E366" s="10" t="n"/>
    </row>
    <row r="367">
      <c r="A367" s="16" t="n"/>
      <c r="B367" s="10" t="n"/>
      <c r="C367" s="10" t="n"/>
      <c r="D367" s="11" t="n"/>
      <c r="E367" s="10" t="n"/>
    </row>
    <row r="368">
      <c r="A368" s="16" t="n"/>
      <c r="B368" s="10" t="n"/>
      <c r="C368" s="10" t="n"/>
      <c r="D368" s="11" t="n"/>
      <c r="E368" s="10" t="n"/>
    </row>
    <row r="369">
      <c r="A369" s="16" t="n"/>
      <c r="B369" s="10" t="n"/>
      <c r="C369" s="10" t="n"/>
      <c r="D369" s="11" t="n"/>
      <c r="E369" s="10" t="n"/>
    </row>
    <row r="370">
      <c r="A370" s="16" t="n"/>
      <c r="B370" s="10" t="n"/>
      <c r="C370" s="10" t="n"/>
      <c r="D370" s="11" t="n"/>
      <c r="E370" s="10" t="n"/>
    </row>
    <row r="371">
      <c r="A371" s="16" t="n"/>
      <c r="B371" s="10" t="n"/>
      <c r="C371" s="10" t="n"/>
      <c r="D371" s="11" t="n"/>
      <c r="E371" s="10" t="n"/>
    </row>
    <row r="372">
      <c r="A372" s="16" t="n"/>
      <c r="B372" s="10" t="n"/>
      <c r="C372" s="10" t="n"/>
      <c r="D372" s="11" t="n"/>
      <c r="E372" s="10" t="n"/>
    </row>
    <row r="373">
      <c r="A373" s="16" t="n"/>
      <c r="B373" s="10" t="n"/>
      <c r="C373" s="10" t="n"/>
      <c r="D373" s="11" t="n"/>
      <c r="E373" s="10" t="n"/>
    </row>
    <row r="374">
      <c r="A374" s="16" t="n"/>
      <c r="B374" s="10" t="n"/>
      <c r="C374" s="10" t="n"/>
      <c r="D374" s="11" t="n"/>
      <c r="E374" s="10" t="n"/>
    </row>
    <row r="375">
      <c r="A375" s="16" t="n"/>
      <c r="B375" s="10" t="n"/>
      <c r="C375" s="10" t="n"/>
      <c r="D375" s="11" t="n"/>
      <c r="E375" s="10" t="n"/>
    </row>
    <row r="376">
      <c r="A376" s="16" t="n"/>
      <c r="B376" s="10" t="n"/>
      <c r="C376" s="10" t="n"/>
      <c r="D376" s="11" t="n"/>
      <c r="E376" s="10" t="n"/>
    </row>
    <row r="377">
      <c r="A377" s="16" t="n"/>
      <c r="B377" s="10" t="n"/>
      <c r="C377" s="10" t="n"/>
      <c r="D377" s="11" t="n"/>
      <c r="E377" s="10" t="n"/>
    </row>
    <row r="378">
      <c r="A378" s="16" t="n"/>
      <c r="B378" s="10" t="n"/>
      <c r="C378" s="10" t="n"/>
      <c r="D378" s="11" t="n"/>
      <c r="E378" s="10" t="n"/>
    </row>
    <row r="379">
      <c r="A379" s="16" t="n"/>
      <c r="B379" s="10" t="n"/>
      <c r="C379" s="10" t="n"/>
      <c r="D379" s="11" t="n"/>
      <c r="E379" s="10" t="n"/>
    </row>
    <row r="380">
      <c r="A380" s="16" t="n"/>
      <c r="B380" s="10" t="n"/>
      <c r="C380" s="10" t="n"/>
      <c r="D380" s="11" t="n"/>
      <c r="E380" s="10" t="n"/>
    </row>
    <row r="381">
      <c r="A381" s="16" t="n"/>
      <c r="B381" s="10" t="n"/>
      <c r="C381" s="10" t="n"/>
      <c r="D381" s="11" t="n"/>
      <c r="E381" s="10" t="n"/>
    </row>
    <row r="382">
      <c r="A382" s="16" t="n"/>
      <c r="B382" s="10" t="n"/>
      <c r="C382" s="10" t="n"/>
      <c r="D382" s="11" t="n"/>
      <c r="E382" s="10" t="n"/>
    </row>
    <row r="383">
      <c r="A383" s="16" t="n"/>
      <c r="B383" s="10" t="n"/>
      <c r="C383" s="10" t="n"/>
      <c r="D383" s="11" t="n"/>
      <c r="E383" s="10" t="n"/>
    </row>
    <row r="384">
      <c r="A384" s="16" t="n"/>
      <c r="B384" s="10" t="n"/>
      <c r="C384" s="10" t="n"/>
      <c r="D384" s="11" t="n"/>
      <c r="E384" s="10" t="n"/>
    </row>
    <row r="385">
      <c r="A385" s="16" t="n"/>
      <c r="B385" s="10" t="n"/>
      <c r="C385" s="10" t="n"/>
      <c r="D385" s="11" t="n"/>
      <c r="E385" s="10" t="n"/>
    </row>
    <row r="386">
      <c r="A386" s="16" t="n"/>
      <c r="B386" s="10" t="n"/>
      <c r="C386" s="10" t="n"/>
      <c r="D386" s="11" t="n"/>
      <c r="E386" s="10" t="n"/>
    </row>
    <row r="387">
      <c r="A387" s="16" t="n"/>
      <c r="B387" s="10" t="n"/>
      <c r="C387" s="10" t="n"/>
      <c r="D387" s="11" t="n"/>
      <c r="E387" s="10" t="n"/>
    </row>
    <row r="388">
      <c r="A388" s="16" t="n"/>
      <c r="B388" s="10" t="n"/>
      <c r="C388" s="10" t="n"/>
      <c r="D388" s="11" t="n"/>
      <c r="E388" s="10" t="n"/>
    </row>
    <row r="389">
      <c r="A389" s="16" t="n"/>
      <c r="B389" s="10" t="n"/>
      <c r="C389" s="10" t="n"/>
      <c r="D389" s="11" t="n"/>
      <c r="E389" s="10" t="n"/>
    </row>
    <row r="390">
      <c r="A390" s="16" t="n"/>
      <c r="B390" s="10" t="n"/>
      <c r="C390" s="10" t="n"/>
      <c r="D390" s="11" t="n"/>
      <c r="E390" s="10" t="n"/>
    </row>
    <row r="391">
      <c r="A391" s="16" t="n"/>
      <c r="B391" s="10" t="n"/>
      <c r="C391" s="10" t="n"/>
      <c r="D391" s="11" t="n"/>
      <c r="E391" s="10" t="n"/>
    </row>
    <row r="392">
      <c r="A392" s="16" t="n"/>
      <c r="B392" s="10" t="n"/>
      <c r="C392" s="10" t="n"/>
      <c r="D392" s="11" t="n"/>
      <c r="E392" s="10" t="n"/>
    </row>
    <row r="393">
      <c r="A393" s="16" t="n"/>
      <c r="B393" s="10" t="n"/>
      <c r="C393" s="10" t="n"/>
      <c r="D393" s="11" t="n"/>
      <c r="E393" s="10" t="n"/>
    </row>
    <row r="394">
      <c r="A394" s="16" t="n"/>
      <c r="B394" s="10" t="n"/>
      <c r="C394" s="10" t="n"/>
      <c r="D394" s="11" t="n"/>
      <c r="E394" s="10" t="n"/>
    </row>
    <row r="395">
      <c r="A395" s="16" t="n"/>
      <c r="B395" s="10" t="n"/>
      <c r="C395" s="10" t="n"/>
      <c r="D395" s="11" t="n"/>
      <c r="E395" s="10" t="n"/>
    </row>
    <row r="396">
      <c r="A396" s="16" t="n"/>
      <c r="B396" s="10" t="n"/>
      <c r="C396" s="10" t="n"/>
      <c r="D396" s="11" t="n"/>
      <c r="E396" s="10" t="n"/>
    </row>
    <row r="397">
      <c r="A397" s="16" t="n"/>
      <c r="B397" s="10" t="n"/>
      <c r="C397" s="10" t="n"/>
      <c r="D397" s="11" t="n"/>
      <c r="E397" s="10" t="n"/>
    </row>
    <row r="398">
      <c r="A398" s="16" t="n"/>
      <c r="B398" s="10" t="n"/>
      <c r="C398" s="10" t="n"/>
      <c r="D398" s="11" t="n"/>
      <c r="E398" s="10" t="n"/>
    </row>
    <row r="399">
      <c r="A399" s="16" t="n"/>
      <c r="B399" s="10" t="n"/>
      <c r="C399" s="10" t="n"/>
      <c r="D399" s="11" t="n"/>
      <c r="E399" s="10" t="n"/>
    </row>
    <row r="400">
      <c r="A400" s="16" t="n"/>
      <c r="B400" s="10" t="n"/>
      <c r="C400" s="10" t="n"/>
      <c r="D400" s="11" t="n"/>
      <c r="E400" s="10" t="n"/>
    </row>
    <row r="401">
      <c r="A401" s="16" t="n"/>
      <c r="B401" s="10" t="n"/>
      <c r="C401" s="10" t="n"/>
      <c r="D401" s="11" t="n"/>
      <c r="E401" s="10" t="n"/>
    </row>
    <row r="402">
      <c r="A402" s="16" t="n"/>
      <c r="B402" s="10" t="n"/>
      <c r="C402" s="10" t="n"/>
      <c r="D402" s="11" t="n"/>
      <c r="E402" s="10" t="n"/>
    </row>
    <row r="403">
      <c r="A403" s="16" t="n"/>
      <c r="B403" s="10" t="n"/>
      <c r="C403" s="10" t="n"/>
      <c r="D403" s="11" t="n"/>
      <c r="E403" s="10" t="n"/>
    </row>
    <row r="404">
      <c r="A404" s="16" t="n"/>
      <c r="B404" s="10" t="n"/>
      <c r="C404" s="10" t="n"/>
      <c r="D404" s="11" t="n"/>
      <c r="E404" s="10" t="n"/>
    </row>
    <row r="405">
      <c r="A405" s="16" t="n"/>
      <c r="B405" s="10" t="n"/>
      <c r="C405" s="10" t="n"/>
      <c r="D405" s="11" t="n"/>
      <c r="E405" s="10" t="n"/>
    </row>
    <row r="406">
      <c r="A406" s="16" t="n"/>
      <c r="B406" s="10" t="n"/>
      <c r="C406" s="10" t="n"/>
      <c r="D406" s="11" t="n"/>
      <c r="E406" s="10" t="n"/>
    </row>
    <row r="407">
      <c r="A407" s="16" t="n"/>
      <c r="B407" s="10" t="n"/>
      <c r="C407" s="10" t="n"/>
      <c r="D407" s="11" t="n"/>
      <c r="E407" s="10" t="n"/>
    </row>
    <row r="408">
      <c r="A408" s="16" t="n"/>
      <c r="B408" s="10" t="n"/>
      <c r="C408" s="10" t="n"/>
      <c r="D408" s="11" t="n"/>
      <c r="E408" s="10" t="n"/>
    </row>
    <row r="409">
      <c r="A409" s="16" t="n"/>
      <c r="B409" s="10" t="n"/>
      <c r="C409" s="10" t="n"/>
      <c r="D409" s="11" t="n"/>
      <c r="E409" s="10" t="n"/>
    </row>
    <row r="410">
      <c r="A410" s="16" t="n"/>
      <c r="B410" s="10" t="n"/>
      <c r="C410" s="10" t="n"/>
      <c r="D410" s="11" t="n"/>
      <c r="E410" s="10" t="n"/>
    </row>
    <row r="411">
      <c r="A411" s="16" t="n"/>
      <c r="B411" s="10" t="n"/>
      <c r="C411" s="10" t="n"/>
      <c r="D411" s="11" t="n"/>
      <c r="E411" s="10" t="n"/>
    </row>
    <row r="412">
      <c r="A412" s="16" t="n"/>
      <c r="B412" s="10" t="n"/>
      <c r="C412" s="10" t="n"/>
      <c r="D412" s="11" t="n"/>
      <c r="E412" s="10" t="n"/>
    </row>
    <row r="413">
      <c r="A413" s="16" t="n"/>
      <c r="B413" s="10" t="n"/>
      <c r="C413" s="10" t="n"/>
      <c r="D413" s="11" t="n"/>
      <c r="E413" s="10" t="n"/>
    </row>
    <row r="414">
      <c r="A414" s="16" t="n"/>
      <c r="B414" s="10" t="n"/>
      <c r="C414" s="10" t="n"/>
      <c r="D414" s="11" t="n"/>
      <c r="E414" s="10" t="n"/>
    </row>
    <row r="415">
      <c r="A415" s="16" t="n"/>
      <c r="B415" s="10" t="n"/>
      <c r="C415" s="10" t="n"/>
      <c r="D415" s="11" t="n"/>
      <c r="E415" s="10" t="n"/>
    </row>
    <row r="416">
      <c r="A416" s="16" t="n"/>
      <c r="B416" s="10" t="n"/>
      <c r="C416" s="10" t="n"/>
      <c r="D416" s="11" t="n"/>
      <c r="E416" s="10" t="n"/>
    </row>
    <row r="417">
      <c r="A417" s="16" t="n"/>
      <c r="B417" s="10" t="n"/>
      <c r="C417" s="10" t="n"/>
      <c r="D417" s="11" t="n"/>
      <c r="E417" s="10" t="n"/>
    </row>
    <row r="418">
      <c r="A418" s="16" t="n"/>
      <c r="B418" s="10" t="n"/>
      <c r="C418" s="10" t="n"/>
      <c r="D418" s="11" t="n"/>
      <c r="E418" s="10" t="n"/>
    </row>
    <row r="419">
      <c r="A419" s="16" t="n"/>
      <c r="B419" s="10" t="n"/>
      <c r="C419" s="10" t="n"/>
      <c r="D419" s="11" t="n"/>
      <c r="E419" s="10" t="n"/>
    </row>
    <row r="420">
      <c r="A420" s="16" t="n"/>
      <c r="B420" s="10" t="n"/>
      <c r="C420" s="10" t="n"/>
      <c r="D420" s="11" t="n"/>
      <c r="E420" s="10" t="n"/>
    </row>
    <row r="421">
      <c r="A421" s="16" t="n"/>
      <c r="B421" s="10" t="n"/>
      <c r="C421" s="10" t="n"/>
      <c r="D421" s="11" t="n"/>
      <c r="E421" s="10" t="n"/>
    </row>
    <row r="422">
      <c r="A422" s="16" t="n"/>
      <c r="B422" s="10" t="n"/>
      <c r="C422" s="10" t="n"/>
      <c r="D422" s="11" t="n"/>
      <c r="E422" s="10" t="n"/>
    </row>
    <row r="423">
      <c r="A423" s="16" t="n"/>
      <c r="B423" s="10" t="n"/>
      <c r="C423" s="10" t="n"/>
      <c r="D423" s="11" t="n"/>
      <c r="E423" s="10" t="n"/>
    </row>
    <row r="424">
      <c r="A424" s="16" t="n"/>
      <c r="B424" s="10" t="n"/>
      <c r="C424" s="10" t="n"/>
      <c r="D424" s="11" t="n"/>
      <c r="E424" s="10" t="n"/>
    </row>
    <row r="425">
      <c r="A425" s="16" t="n"/>
      <c r="B425" s="10" t="n"/>
      <c r="C425" s="10" t="n"/>
      <c r="D425" s="11" t="n"/>
      <c r="E425" s="10" t="n"/>
    </row>
    <row r="426">
      <c r="A426" s="16" t="n"/>
      <c r="B426" s="10" t="n"/>
      <c r="C426" s="10" t="n"/>
      <c r="D426" s="11" t="n"/>
      <c r="E426" s="10" t="n"/>
    </row>
    <row r="427">
      <c r="A427" s="16" t="n"/>
      <c r="B427" s="10" t="n"/>
      <c r="C427" s="10" t="n"/>
      <c r="D427" s="11" t="n"/>
      <c r="E427" s="10" t="n"/>
    </row>
    <row r="428">
      <c r="A428" s="16" t="n"/>
      <c r="B428" s="10" t="n"/>
      <c r="C428" s="10" t="n"/>
      <c r="D428" s="11" t="n"/>
      <c r="E428" s="10" t="n"/>
    </row>
    <row r="429">
      <c r="A429" s="16" t="n"/>
      <c r="B429" s="10" t="n"/>
      <c r="C429" s="10" t="n"/>
      <c r="D429" s="11" t="n"/>
      <c r="E429" s="10" t="n"/>
    </row>
    <row r="430">
      <c r="A430" s="16" t="n"/>
      <c r="B430" s="10" t="n"/>
      <c r="C430" s="10" t="n"/>
      <c r="D430" s="11" t="n"/>
      <c r="E430" s="10" t="n"/>
    </row>
    <row r="431">
      <c r="A431" s="16" t="n"/>
      <c r="B431" s="10" t="n"/>
      <c r="C431" s="10" t="n"/>
      <c r="D431" s="11" t="n"/>
      <c r="E431" s="10" t="n"/>
    </row>
    <row r="432">
      <c r="A432" s="16" t="n"/>
      <c r="B432" s="10" t="n"/>
      <c r="C432" s="10" t="n"/>
      <c r="D432" s="11" t="n"/>
      <c r="E432" s="10" t="n"/>
    </row>
    <row r="433">
      <c r="A433" s="16" t="n"/>
      <c r="B433" s="10" t="n"/>
      <c r="C433" s="10" t="n"/>
      <c r="D433" s="11" t="n"/>
      <c r="E433" s="10" t="n"/>
    </row>
    <row r="434">
      <c r="A434" s="16" t="n"/>
      <c r="B434" s="10" t="n"/>
      <c r="C434" s="10" t="n"/>
      <c r="D434" s="11" t="n"/>
      <c r="E434" s="10" t="n"/>
    </row>
    <row r="435">
      <c r="A435" s="16" t="n"/>
      <c r="B435" s="10" t="n"/>
      <c r="C435" s="10" t="n"/>
      <c r="D435" s="11" t="n"/>
      <c r="E435" s="10" t="n"/>
    </row>
    <row r="436">
      <c r="A436" s="16" t="n"/>
      <c r="B436" s="10" t="n"/>
      <c r="C436" s="10" t="n"/>
      <c r="D436" s="11" t="n"/>
      <c r="E436" s="10" t="n"/>
    </row>
    <row r="437">
      <c r="A437" s="16" t="n"/>
      <c r="B437" s="10" t="n"/>
      <c r="C437" s="10" t="n"/>
      <c r="D437" s="11" t="n"/>
      <c r="E437" s="10" t="n"/>
    </row>
    <row r="438">
      <c r="A438" s="16" t="n"/>
      <c r="B438" s="10" t="n"/>
      <c r="C438" s="10" t="n"/>
      <c r="D438" s="11" t="n"/>
      <c r="E438" s="10" t="n"/>
    </row>
    <row r="439">
      <c r="A439" s="16" t="n"/>
      <c r="B439" s="10" t="n"/>
      <c r="C439" s="10" t="n"/>
      <c r="D439" s="11" t="n"/>
      <c r="E439" s="10" t="n"/>
    </row>
    <row r="440">
      <c r="A440" s="16" t="n"/>
      <c r="B440" s="10" t="n"/>
      <c r="C440" s="10" t="n"/>
      <c r="D440" s="11" t="n"/>
      <c r="E440" s="10" t="n"/>
    </row>
    <row r="441">
      <c r="A441" s="16" t="n"/>
      <c r="B441" s="10" t="n"/>
      <c r="C441" s="10" t="n"/>
      <c r="D441" s="11" t="n"/>
      <c r="E441" s="10" t="n"/>
    </row>
    <row r="442">
      <c r="A442" s="16" t="n"/>
      <c r="B442" s="10" t="n"/>
      <c r="C442" s="10" t="n"/>
      <c r="D442" s="11" t="n"/>
      <c r="E442" s="10" t="n"/>
    </row>
    <row r="443">
      <c r="A443" s="16" t="n"/>
      <c r="B443" s="10" t="n"/>
      <c r="C443" s="10" t="n"/>
      <c r="D443" s="11" t="n"/>
      <c r="E443" s="10" t="n"/>
    </row>
    <row r="444">
      <c r="A444" s="16" t="n"/>
      <c r="B444" s="10" t="n"/>
      <c r="C444" s="10" t="n"/>
      <c r="D444" s="11" t="n"/>
      <c r="E444" s="10" t="n"/>
    </row>
    <row r="445">
      <c r="A445" s="16" t="n"/>
      <c r="B445" s="10" t="n"/>
      <c r="C445" s="10" t="n"/>
      <c r="D445" s="11" t="n"/>
      <c r="E445" s="10" t="n"/>
    </row>
    <row r="446">
      <c r="A446" s="16" t="n"/>
      <c r="B446" s="10" t="n"/>
      <c r="C446" s="10" t="n"/>
      <c r="D446" s="11" t="n"/>
      <c r="E446" s="10" t="n"/>
    </row>
    <row r="447">
      <c r="A447" s="16" t="n"/>
      <c r="B447" s="10" t="n"/>
      <c r="C447" s="10" t="n"/>
      <c r="D447" s="11" t="n"/>
      <c r="E447" s="10" t="n"/>
    </row>
    <row r="448">
      <c r="A448" s="16" t="n"/>
      <c r="B448" s="10" t="n"/>
      <c r="C448" s="10" t="n"/>
      <c r="D448" s="11" t="n"/>
      <c r="E448" s="10" t="n"/>
    </row>
    <row r="449">
      <c r="A449" s="16" t="n"/>
      <c r="B449" s="10" t="n"/>
      <c r="C449" s="10" t="n"/>
      <c r="D449" s="11" t="n"/>
      <c r="E449" s="10" t="n"/>
    </row>
    <row r="450">
      <c r="A450" s="16" t="n"/>
      <c r="B450" s="10" t="n"/>
      <c r="C450" s="10" t="n"/>
      <c r="D450" s="11" t="n"/>
      <c r="E450" s="10" t="n"/>
    </row>
    <row r="451">
      <c r="A451" s="16" t="n"/>
      <c r="B451" s="10" t="n"/>
      <c r="C451" s="10" t="n"/>
      <c r="D451" s="11" t="n"/>
      <c r="E451" s="10" t="n"/>
    </row>
    <row r="452">
      <c r="A452" s="16" t="n"/>
      <c r="B452" s="10" t="n"/>
      <c r="C452" s="10" t="n"/>
      <c r="D452" s="11" t="n"/>
      <c r="E452" s="10" t="n"/>
    </row>
    <row r="453">
      <c r="A453" s="16" t="n"/>
      <c r="B453" s="10" t="n"/>
      <c r="C453" s="10" t="n"/>
      <c r="D453" s="11" t="n"/>
      <c r="E453" s="10" t="n"/>
    </row>
    <row r="454">
      <c r="A454" s="16" t="n"/>
      <c r="B454" s="10" t="n"/>
      <c r="C454" s="10" t="n"/>
      <c r="D454" s="11" t="n"/>
      <c r="E454" s="10" t="n"/>
    </row>
    <row r="455">
      <c r="A455" s="16" t="n"/>
      <c r="B455" s="10" t="n"/>
      <c r="C455" s="10" t="n"/>
      <c r="D455" s="11" t="n"/>
      <c r="E455" s="10" t="n"/>
    </row>
    <row r="456">
      <c r="A456" s="16" t="n"/>
      <c r="B456" s="10" t="n"/>
      <c r="C456" s="10" t="n"/>
      <c r="D456" s="11" t="n"/>
      <c r="E456" s="10" t="n"/>
    </row>
    <row r="457">
      <c r="A457" s="16" t="n"/>
      <c r="B457" s="10" t="n"/>
      <c r="C457" s="10" t="n"/>
      <c r="D457" s="11" t="n"/>
      <c r="E457" s="10" t="n"/>
    </row>
    <row r="458">
      <c r="A458" s="16" t="n"/>
      <c r="B458" s="10" t="n"/>
      <c r="C458" s="10" t="n"/>
      <c r="D458" s="11" t="n"/>
      <c r="E458" s="10" t="n"/>
    </row>
    <row r="459">
      <c r="A459" s="16" t="n"/>
      <c r="B459" s="10" t="n"/>
      <c r="C459" s="10" t="n"/>
      <c r="D459" s="11" t="n"/>
      <c r="E459" s="10" t="n"/>
    </row>
    <row r="460">
      <c r="A460" s="16" t="n"/>
      <c r="B460" s="10" t="n"/>
      <c r="C460" s="10" t="n"/>
      <c r="D460" s="11" t="n"/>
      <c r="E460" s="10" t="n"/>
    </row>
    <row r="461">
      <c r="A461" s="16" t="n"/>
      <c r="B461" s="10" t="n"/>
      <c r="C461" s="10" t="n"/>
      <c r="D461" s="11" t="n"/>
      <c r="E461" s="10" t="n"/>
    </row>
    <row r="462">
      <c r="A462" s="16" t="n"/>
      <c r="B462" s="10" t="n"/>
      <c r="C462" s="10" t="n"/>
      <c r="D462" s="11" t="n"/>
      <c r="E462" s="10" t="n"/>
    </row>
    <row r="463">
      <c r="A463" s="16" t="n"/>
      <c r="B463" s="10" t="n"/>
      <c r="C463" s="10" t="n"/>
      <c r="D463" s="11" t="n"/>
      <c r="E463" s="10" t="n"/>
    </row>
    <row r="464">
      <c r="A464" s="16" t="n"/>
      <c r="B464" s="10" t="n"/>
      <c r="C464" s="10" t="n"/>
      <c r="D464" s="11" t="n"/>
      <c r="E464" s="10" t="n"/>
    </row>
    <row r="465">
      <c r="A465" s="16" t="n"/>
      <c r="B465" s="10" t="n"/>
      <c r="C465" s="10" t="n"/>
      <c r="D465" s="11" t="n"/>
      <c r="E465" s="10" t="n"/>
    </row>
    <row r="466">
      <c r="A466" s="16" t="n"/>
      <c r="B466" s="10" t="n"/>
      <c r="C466" s="10" t="n"/>
      <c r="D466" s="11" t="n"/>
      <c r="E466" s="10" t="n"/>
    </row>
    <row r="467">
      <c r="A467" s="16" t="n"/>
      <c r="B467" s="10" t="n"/>
      <c r="C467" s="10" t="n"/>
      <c r="D467" s="11" t="n"/>
      <c r="E467" s="10" t="n"/>
    </row>
    <row r="468">
      <c r="A468" s="16" t="n"/>
      <c r="B468" s="10" t="n"/>
      <c r="C468" s="10" t="n"/>
      <c r="D468" s="11" t="n"/>
      <c r="E468" s="10" t="n"/>
    </row>
    <row r="469">
      <c r="A469" s="16" t="n"/>
      <c r="B469" s="10" t="n"/>
      <c r="C469" s="10" t="n"/>
      <c r="D469" s="11" t="n"/>
      <c r="E469" s="10" t="n"/>
    </row>
    <row r="470">
      <c r="A470" s="16" t="n"/>
      <c r="B470" s="10" t="n"/>
      <c r="C470" s="10" t="n"/>
      <c r="D470" s="11" t="n"/>
      <c r="E470" s="10" t="n"/>
    </row>
    <row r="471">
      <c r="A471" s="16" t="n"/>
      <c r="B471" s="10" t="n"/>
      <c r="C471" s="10" t="n"/>
      <c r="D471" s="11" t="n"/>
      <c r="E471" s="10" t="n"/>
    </row>
    <row r="472">
      <c r="A472" s="16" t="n"/>
      <c r="B472" s="10" t="n"/>
      <c r="C472" s="10" t="n"/>
      <c r="D472" s="11" t="n"/>
      <c r="E472" s="10" t="n"/>
    </row>
    <row r="473">
      <c r="A473" s="16" t="n"/>
      <c r="B473" s="10" t="n"/>
      <c r="C473" s="10" t="n"/>
      <c r="D473" s="11" t="n"/>
      <c r="E473" s="10" t="n"/>
    </row>
    <row r="474">
      <c r="A474" s="16" t="n"/>
      <c r="B474" s="10" t="n"/>
      <c r="C474" s="10" t="n"/>
      <c r="D474" s="11" t="n"/>
      <c r="E474" s="10" t="n"/>
    </row>
    <row r="475">
      <c r="A475" s="16" t="n"/>
      <c r="B475" s="10" t="n"/>
      <c r="C475" s="10" t="n"/>
      <c r="D475" s="11" t="n"/>
      <c r="E475" s="10" t="n"/>
    </row>
    <row r="476">
      <c r="A476" s="16" t="n"/>
      <c r="B476" s="10" t="n"/>
      <c r="C476" s="10" t="n"/>
      <c r="D476" s="11" t="n"/>
      <c r="E476" s="10" t="n"/>
    </row>
    <row r="477">
      <c r="A477" s="16" t="n"/>
      <c r="B477" s="10" t="n"/>
      <c r="C477" s="10" t="n"/>
      <c r="D477" s="11" t="n"/>
      <c r="E477" s="10" t="n"/>
    </row>
    <row r="478">
      <c r="A478" s="16" t="n"/>
      <c r="B478" s="10" t="n"/>
      <c r="C478" s="10" t="n"/>
      <c r="D478" s="11" t="n"/>
      <c r="E478" s="10" t="n"/>
    </row>
    <row r="479">
      <c r="A479" s="16" t="n"/>
      <c r="B479" s="10" t="n"/>
      <c r="C479" s="10" t="n"/>
      <c r="D479" s="11" t="n"/>
      <c r="E479" s="10" t="n"/>
    </row>
    <row r="480">
      <c r="A480" s="16" t="n"/>
      <c r="B480" s="10" t="n"/>
      <c r="C480" s="10" t="n"/>
      <c r="D480" s="11" t="n"/>
      <c r="E480" s="10" t="n"/>
    </row>
    <row r="481">
      <c r="A481" s="16" t="n"/>
      <c r="B481" s="10" t="n"/>
      <c r="C481" s="10" t="n"/>
      <c r="D481" s="11" t="n"/>
      <c r="E481" s="10" t="n"/>
    </row>
    <row r="482">
      <c r="A482" s="16" t="n"/>
      <c r="B482" s="10" t="n"/>
      <c r="C482" s="10" t="n"/>
      <c r="D482" s="11" t="n"/>
      <c r="E482" s="10" t="n"/>
    </row>
    <row r="483">
      <c r="A483" s="16" t="n"/>
      <c r="B483" s="10" t="n"/>
      <c r="C483" s="10" t="n"/>
      <c r="D483" s="11" t="n"/>
      <c r="E483" s="10" t="n"/>
    </row>
    <row r="484">
      <c r="A484" s="16" t="n"/>
      <c r="B484" s="10" t="n"/>
      <c r="C484" s="10" t="n"/>
      <c r="D484" s="11" t="n"/>
      <c r="E484" s="10" t="n"/>
    </row>
    <row r="485">
      <c r="A485" s="16" t="n"/>
      <c r="B485" s="10" t="n"/>
      <c r="C485" s="10" t="n"/>
      <c r="D485" s="11" t="n"/>
      <c r="E485" s="10" t="n"/>
    </row>
    <row r="486">
      <c r="A486" s="16" t="n"/>
      <c r="B486" s="10" t="n"/>
      <c r="C486" s="10" t="n"/>
      <c r="D486" s="11" t="n"/>
      <c r="E486" s="10" t="n"/>
    </row>
    <row r="487">
      <c r="A487" s="16" t="n"/>
      <c r="B487" s="10" t="n"/>
      <c r="C487" s="10" t="n"/>
      <c r="D487" s="11" t="n"/>
      <c r="E487" s="10" t="n"/>
    </row>
    <row r="488">
      <c r="A488" s="16" t="n"/>
      <c r="B488" s="10" t="n"/>
      <c r="C488" s="10" t="n"/>
      <c r="D488" s="11" t="n"/>
      <c r="E488" s="10" t="n"/>
    </row>
    <row r="489">
      <c r="A489" s="16" t="n"/>
      <c r="B489" s="10" t="n"/>
      <c r="C489" s="10" t="n"/>
      <c r="D489" s="11" t="n"/>
      <c r="E489" s="10" t="n"/>
    </row>
    <row r="490">
      <c r="A490" s="16" t="n"/>
      <c r="B490" s="10" t="n"/>
      <c r="C490" s="10" t="n"/>
      <c r="D490" s="11" t="n"/>
      <c r="E490" s="10" t="n"/>
    </row>
    <row r="491">
      <c r="A491" s="16" t="n"/>
      <c r="B491" s="10" t="n"/>
      <c r="C491" s="10" t="n"/>
      <c r="D491" s="11" t="n"/>
      <c r="E491" s="10" t="n"/>
    </row>
    <row r="492">
      <c r="A492" s="16" t="n"/>
      <c r="B492" s="10" t="n"/>
      <c r="C492" s="10" t="n"/>
      <c r="D492" s="11" t="n"/>
      <c r="E492" s="10" t="n"/>
    </row>
    <row r="493">
      <c r="A493" s="16" t="n"/>
      <c r="B493" s="10" t="n"/>
      <c r="C493" s="10" t="n"/>
      <c r="D493" s="11" t="n"/>
      <c r="E493" s="10" t="n"/>
    </row>
    <row r="494">
      <c r="A494" s="16" t="n"/>
      <c r="B494" s="10" t="n"/>
      <c r="C494" s="10" t="n"/>
      <c r="D494" s="11" t="n"/>
      <c r="E494" s="10" t="n"/>
    </row>
    <row r="495">
      <c r="A495" s="16" t="n"/>
      <c r="B495" s="10" t="n"/>
      <c r="C495" s="10" t="n"/>
      <c r="D495" s="11" t="n"/>
      <c r="E495" s="10" t="n"/>
    </row>
    <row r="496">
      <c r="A496" s="16" t="n"/>
      <c r="B496" s="10" t="n"/>
      <c r="C496" s="10" t="n"/>
      <c r="D496" s="11" t="n"/>
      <c r="E496" s="10" t="n"/>
    </row>
    <row r="497">
      <c r="A497" s="16" t="n"/>
      <c r="B497" s="10" t="n"/>
      <c r="C497" s="10" t="n"/>
      <c r="D497" s="11" t="n"/>
      <c r="E497" s="10" t="n"/>
    </row>
    <row r="498">
      <c r="A498" s="16" t="n"/>
      <c r="B498" s="10" t="n"/>
      <c r="C498" s="10" t="n"/>
      <c r="D498" s="11" t="n"/>
      <c r="E498" s="10" t="n"/>
    </row>
    <row r="499">
      <c r="A499" s="16" t="n"/>
      <c r="B499" s="10" t="n"/>
      <c r="C499" s="10" t="n"/>
      <c r="D499" s="11" t="n"/>
      <c r="E499" s="10" t="n"/>
    </row>
    <row r="500">
      <c r="A500" s="16" t="n"/>
      <c r="B500" s="10" t="n"/>
      <c r="C500" s="10" t="n"/>
      <c r="D500" s="11" t="n"/>
      <c r="E500" s="10" t="n"/>
    </row>
    <row r="501">
      <c r="A501" s="16" t="n"/>
      <c r="B501" s="10" t="n"/>
      <c r="C501" s="10" t="n"/>
      <c r="D501" s="11" t="n"/>
      <c r="E501" s="10" t="n"/>
    </row>
  </sheetData>
  <dataValidations count="1">
    <dataValidation sqref="C2:C501" showDropDown="0" showInputMessage="0" showErrorMessage="0" allowBlank="1" type="list">
      <formula1>"Carico,Scarico"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lagerverwaltung.xlsx</dc:title>
  <dcterms:created xmlns:dcterms="http://purl.org/dc/terms/" xmlns:xsi="http://www.w3.org/2001/XMLSchema-instance" xsi:type="dcterms:W3CDTF">2026-10-27T18:14:27Z</dcterms:created>
  <dcterms:modified xmlns:dcterms="http://purl.org/dc/terms/" xmlns:xsi="http://www.w3.org/2001/XMLSchema-instance" xsi:type="dcterms:W3CDTF">2026-10-27T18:14:27Z</dcterms:modified>
</cp:coreProperties>
</file>